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Gotrea\Desktop\1 - Contracts - Vehicle Order Sheets\6.1.2023 Award - Order Sheets\"/>
    </mc:Choice>
  </mc:AlternateContent>
  <bookViews>
    <workbookView xWindow="0" yWindow="0" windowWidth="28800" windowHeight="12300"/>
  </bookViews>
  <sheets>
    <sheet name="Sheet1" sheetId="1" r:id="rId1"/>
    <sheet name="Sheet2" sheetId="2" r:id="rId2"/>
    <sheet name="Sheet3"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 l="1"/>
  <c r="E16" i="1"/>
  <c r="E15" i="1"/>
  <c r="E8" i="1" l="1"/>
  <c r="E18" i="1" l="1"/>
  <c r="E20" i="1" s="1"/>
  <c r="E23" i="1" s="1"/>
  <c r="E24" i="1" s="1"/>
</calcChain>
</file>

<file path=xl/sharedStrings.xml><?xml version="1.0" encoding="utf-8"?>
<sst xmlns="http://schemas.openxmlformats.org/spreadsheetml/2006/main" count="62" uniqueCount="57">
  <si>
    <t>This spreadsheet is not a purchase order</t>
  </si>
  <si>
    <t>Order Sheet Instructions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</si>
  <si>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</si>
  <si>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</si>
  <si>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</si>
  <si>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State Contract Number</t>
  </si>
  <si>
    <t>Vendor</t>
  </si>
  <si>
    <t>Base Vehicle</t>
  </si>
  <si>
    <t>Vehicle Description</t>
  </si>
  <si>
    <t>Order Code</t>
  </si>
  <si>
    <t>Unit Price</t>
  </si>
  <si>
    <t>Quantity</t>
  </si>
  <si>
    <t>Extended Price</t>
  </si>
  <si>
    <t>Available Exterior Colors</t>
  </si>
  <si>
    <t>Option Description</t>
  </si>
  <si>
    <t>Option Code</t>
  </si>
  <si>
    <t>Option Unit Price</t>
  </si>
  <si>
    <t>Add Option</t>
  </si>
  <si>
    <t>Cost for Each Vehicle Plus Options</t>
  </si>
  <si>
    <t>1 EA</t>
  </si>
  <si>
    <t>Additional Costs</t>
  </si>
  <si>
    <t>0.35% Contract Administrative Fee</t>
  </si>
  <si>
    <t>Total Cost for Each Vehicle</t>
  </si>
  <si>
    <t>Total Cost for All Vehicles</t>
  </si>
  <si>
    <t/>
  </si>
  <si>
    <t>Agency  Information</t>
  </si>
  <si>
    <t>LPAA Approval No</t>
  </si>
  <si>
    <t>Phone:</t>
  </si>
  <si>
    <t>Requisition No</t>
  </si>
  <si>
    <t>Email:</t>
  </si>
  <si>
    <t>Shopping Cart</t>
  </si>
  <si>
    <t>Vendor Information</t>
  </si>
  <si>
    <t xml:space="preserve">Vendor No. </t>
  </si>
  <si>
    <t>Contact Name:</t>
  </si>
  <si>
    <t>LA Safety Inspection Sticker - 1 Year</t>
  </si>
  <si>
    <t>180-365 Days</t>
  </si>
  <si>
    <t>2.0L 4 Cylinder, 8 Speed Automatic</t>
  </si>
  <si>
    <t>69E-200A</t>
  </si>
  <si>
    <t>(Z2) Frozen White</t>
  </si>
  <si>
    <t>(S7) Magnetic</t>
  </si>
  <si>
    <t>(UV) Dark Blue</t>
  </si>
  <si>
    <t>(UM) Agate Black</t>
  </si>
  <si>
    <t>(TY) Silver</t>
  </si>
  <si>
    <t>(PQ) Race Red</t>
  </si>
  <si>
    <t>Benjamin Broitman</t>
  </si>
  <si>
    <t>504-352-8216</t>
  </si>
  <si>
    <t>bbroitman@premierdcjofneworleans.com</t>
  </si>
  <si>
    <r>
      <t xml:space="preserve">Chrysler Pacifica
</t>
    </r>
    <r>
      <rPr>
        <b/>
        <sz val="12"/>
        <color theme="1"/>
        <rFont val="Calibri"/>
        <family val="2"/>
        <scheme val="minor"/>
      </rPr>
      <t>7-Passenger Van</t>
    </r>
  </si>
  <si>
    <t>Premier Dodge</t>
  </si>
  <si>
    <t>Additional Exterior Colors</t>
  </si>
  <si>
    <t>Billet Silver Metallic Clear Coat</t>
  </si>
  <si>
    <t>PSC</t>
  </si>
  <si>
    <t>Granite Crystal Metallic Clear Coat</t>
  </si>
  <si>
    <t>PAU</t>
  </si>
  <si>
    <t>Ocean Blue Metallic</t>
  </si>
  <si>
    <t>PBM</t>
  </si>
  <si>
    <t>LA DEQ Waste Tire Fee (5 tires X $2.25 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</si>
</sst>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1" x14ac:knownFonts="1">
    <font>
      <sz val="11"/>
      <color theme="1"/>
      <name val="Calibri"/>
      <family val="2"/>
      <scheme val="minor"/>
    </font>
    <font>
      <sz val="11"/>
      <color theme="1"/>
      <name val="Calibri"/>
      <family val="2"/>
      <scheme val="minor"/>
    </font>
    <font>
      <b/>
      <sz val="11"/>
      <color theme="1"/>
      <name val="Calibri"/>
      <family val="2"/>
      <scheme val="minor"/>
    </font>
    <font>
      <b/>
      <u/>
      <sz val="14"/>
      <color rgb="FFFF0000"/>
      <name val="Calibri"/>
      <family val="2"/>
      <scheme val="minor"/>
    </font>
    <font>
      <b/>
      <sz val="16"/>
      <name val="Calibri"/>
      <family val="2"/>
      <scheme val="minor"/>
    </font>
    <font>
      <sz val="11"/>
      <name val="Calibri"/>
      <family val="2"/>
      <scheme val="minor"/>
    </font>
    <font>
      <b/>
      <sz val="16"/>
      <color theme="1"/>
      <name val="Calibri"/>
      <family val="2"/>
      <scheme val="minor"/>
    </font>
    <font>
      <b/>
      <sz val="11"/>
      <name val="Calibri"/>
      <family val="2"/>
      <scheme val="minor"/>
    </font>
    <font>
      <b/>
      <sz val="14"/>
      <color theme="1"/>
      <name val="Calibri"/>
      <family val="2"/>
      <scheme val="minor"/>
    </font>
    <font>
      <b/>
      <sz val="14"/>
      <name val="Calibri"/>
      <family val="2"/>
      <scheme val="minor"/>
    </font>
    <font>
      <b/>
      <sz val="12"/>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22">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69">
    <xf numFmtId="0" fontId="0" fillId="0" borderId="0" xfId="0"/>
    <xf numFmtId="0" fontId="2" fillId="0" borderId="5" xfId="0" applyFont="1" applyBorder="1" applyAlignment="1" applyProtection="1">
      <alignment horizontal="center"/>
      <protection hidden="1"/>
    </xf>
    <xf numFmtId="0" fontId="6" fillId="0" borderId="5" xfId="0" applyFont="1" applyBorder="1" applyAlignment="1" applyProtection="1">
      <alignment horizontal="center"/>
      <protection hidden="1"/>
    </xf>
    <xf numFmtId="0" fontId="7" fillId="0" borderId="5" xfId="0" applyFont="1" applyFill="1" applyBorder="1" applyAlignment="1" applyProtection="1">
      <alignment horizontal="center"/>
      <protection hidden="1"/>
    </xf>
    <xf numFmtId="0" fontId="2" fillId="0" borderId="4" xfId="0" applyFont="1" applyBorder="1" applyAlignment="1" applyProtection="1">
      <alignment horizontal="center"/>
      <protection hidden="1"/>
    </xf>
    <xf numFmtId="0" fontId="0" fillId="0" borderId="0" xfId="0" applyFont="1"/>
    <xf numFmtId="0" fontId="2" fillId="0" borderId="4" xfId="0" applyFont="1" applyBorder="1" applyProtection="1">
      <protection hidden="1"/>
    </xf>
    <xf numFmtId="0" fontId="2" fillId="0" borderId="5" xfId="0" applyFont="1" applyBorder="1" applyProtection="1">
      <protection hidden="1"/>
    </xf>
    <xf numFmtId="0" fontId="2" fillId="0" borderId="6" xfId="0" applyFont="1" applyBorder="1" applyProtection="1">
      <protection hidden="1"/>
    </xf>
    <xf numFmtId="0" fontId="0" fillId="0" borderId="4" xfId="0" applyBorder="1" applyAlignment="1" applyProtection="1">
      <alignment wrapText="1"/>
      <protection hidden="1"/>
    </xf>
    <xf numFmtId="0" fontId="0" fillId="0" borderId="5" xfId="0" applyBorder="1" applyProtection="1">
      <protection hidden="1"/>
    </xf>
    <xf numFmtId="44" fontId="0" fillId="0" borderId="5" xfId="1" applyFont="1" applyBorder="1" applyProtection="1">
      <protection hidden="1"/>
    </xf>
    <xf numFmtId="0" fontId="0" fillId="5" borderId="5" xfId="0" applyFill="1" applyBorder="1" applyProtection="1">
      <protection locked="0"/>
    </xf>
    <xf numFmtId="44" fontId="0" fillId="0" borderId="6" xfId="0" applyNumberFormat="1" applyBorder="1" applyProtection="1">
      <protection hidden="1"/>
    </xf>
    <xf numFmtId="0" fontId="0" fillId="5" borderId="17" xfId="0" applyFill="1" applyBorder="1" applyAlignment="1" applyProtection="1">
      <alignment horizontal="center" wrapText="1"/>
      <protection locked="0"/>
    </xf>
    <xf numFmtId="0" fontId="0" fillId="0" borderId="6" xfId="0" applyBorder="1" applyAlignment="1" applyProtection="1">
      <alignment horizontal="center" wrapText="1"/>
      <protection hidden="1"/>
    </xf>
    <xf numFmtId="0" fontId="0" fillId="5" borderId="5" xfId="0" applyFill="1" applyBorder="1" applyAlignment="1" applyProtection="1">
      <alignment horizontal="center" wrapText="1"/>
      <protection locked="0"/>
    </xf>
    <xf numFmtId="44" fontId="0" fillId="0" borderId="5" xfId="1" applyFont="1" applyBorder="1" applyAlignment="1" applyProtection="1">
      <protection hidden="1"/>
    </xf>
    <xf numFmtId="44" fontId="0" fillId="0" borderId="5" xfId="1" applyFont="1" applyBorder="1" applyAlignment="1" applyProtection="1">
      <alignment horizontal="right"/>
      <protection hidden="1"/>
    </xf>
    <xf numFmtId="44" fontId="0" fillId="0" borderId="6" xfId="0" applyNumberFormat="1" applyBorder="1" applyAlignment="1" applyProtection="1">
      <alignment horizontal="center"/>
      <protection hidden="1"/>
    </xf>
    <xf numFmtId="0" fontId="0" fillId="0" borderId="4" xfId="0" applyFont="1" applyFill="1" applyBorder="1" applyAlignment="1">
      <alignment horizontal="right"/>
    </xf>
    <xf numFmtId="0" fontId="0" fillId="0" borderId="5" xfId="0" applyFont="1" applyFill="1" applyBorder="1"/>
    <xf numFmtId="0" fontId="0" fillId="5" borderId="6" xfId="0" applyFill="1" applyBorder="1" applyAlignment="1" applyProtection="1">
      <alignment horizontal="left"/>
      <protection locked="0"/>
    </xf>
    <xf numFmtId="44" fontId="0" fillId="0" borderId="6" xfId="0" applyNumberFormat="1" applyBorder="1" applyProtection="1">
      <protection locked="0" hidden="1"/>
    </xf>
    <xf numFmtId="0" fontId="9" fillId="0" borderId="6" xfId="0" applyFont="1" applyFill="1" applyBorder="1" applyAlignment="1" applyProtection="1">
      <alignment horizontal="center"/>
      <protection hidden="1"/>
    </xf>
    <xf numFmtId="0" fontId="0" fillId="0" borderId="5" xfId="0" applyBorder="1" applyAlignment="1" applyProtection="1">
      <alignment horizontal="center"/>
      <protection hidden="1"/>
    </xf>
    <xf numFmtId="0" fontId="2" fillId="0" borderId="4" xfId="0" applyFont="1" applyBorder="1" applyAlignment="1" applyProtection="1">
      <alignment horizontal="right" vertical="top"/>
    </xf>
    <xf numFmtId="0" fontId="0" fillId="0" borderId="4" xfId="0" applyFont="1" applyFill="1" applyBorder="1" applyAlignment="1" applyProtection="1">
      <alignment horizontal="right"/>
    </xf>
    <xf numFmtId="0" fontId="0" fillId="0" borderId="18" xfId="0" applyFont="1" applyFill="1" applyBorder="1" applyAlignment="1" applyProtection="1">
      <alignment horizontal="right"/>
    </xf>
    <xf numFmtId="0" fontId="0" fillId="0" borderId="16" xfId="0" applyFill="1" applyBorder="1" applyAlignment="1" applyProtection="1">
      <alignment horizontal="center" wrapText="1"/>
      <protection hidden="1"/>
    </xf>
    <xf numFmtId="0" fontId="0" fillId="0" borderId="4" xfId="0" applyFill="1" applyBorder="1" applyAlignment="1" applyProtection="1">
      <alignment horizontal="center" wrapText="1"/>
      <protection hidden="1"/>
    </xf>
    <xf numFmtId="0" fontId="0" fillId="0" borderId="17" xfId="0" applyFill="1" applyBorder="1" applyAlignment="1" applyProtection="1">
      <alignment horizontal="center" wrapText="1"/>
      <protection hidden="1"/>
    </xf>
    <xf numFmtId="0" fontId="0" fillId="0" borderId="5" xfId="0" applyFill="1" applyBorder="1" applyAlignment="1" applyProtection="1">
      <alignment horizontal="center" wrapText="1"/>
      <protection hidden="1"/>
    </xf>
    <xf numFmtId="0" fontId="6" fillId="0" borderId="4" xfId="0" applyFont="1" applyBorder="1" applyAlignment="1" applyProtection="1">
      <alignment horizontal="center" wrapText="1"/>
      <protection hidden="1"/>
    </xf>
    <xf numFmtId="0" fontId="2" fillId="0" borderId="6" xfId="0" applyFont="1" applyFill="1" applyBorder="1" applyAlignment="1">
      <alignment horizontal="center"/>
    </xf>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21" xfId="0" applyFont="1" applyFill="1" applyBorder="1" applyAlignment="1">
      <alignment horizontal="left"/>
    </xf>
    <xf numFmtId="0" fontId="8" fillId="3" borderId="4" xfId="0" applyFont="1" applyFill="1" applyBorder="1" applyAlignment="1" applyProtection="1">
      <alignment horizontal="center"/>
      <protection hidden="1"/>
    </xf>
    <xf numFmtId="0" fontId="8" fillId="3" borderId="5" xfId="0" applyFont="1" applyFill="1" applyBorder="1" applyAlignment="1" applyProtection="1">
      <alignment horizontal="center"/>
      <protection hidden="1"/>
    </xf>
    <xf numFmtId="0" fontId="8" fillId="3" borderId="6" xfId="0" applyFont="1" applyFill="1" applyBorder="1" applyAlignment="1" applyProtection="1">
      <alignment horizontal="center"/>
      <protection hidden="1"/>
    </xf>
    <xf numFmtId="0" fontId="0" fillId="0" borderId="5" xfId="0" applyFont="1" applyFill="1" applyBorder="1" applyAlignment="1">
      <alignment horizontal="left"/>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0" fillId="5" borderId="5" xfId="0" applyFill="1" applyBorder="1" applyAlignment="1" applyProtection="1">
      <alignment horizontal="center" wrapText="1"/>
      <protection locked="0"/>
    </xf>
    <xf numFmtId="164" fontId="0" fillId="0" borderId="5" xfId="0" applyNumberFormat="1" applyFont="1" applyFill="1" applyBorder="1" applyAlignment="1">
      <alignment horizontal="left"/>
    </xf>
    <xf numFmtId="164" fontId="0" fillId="0" borderId="6" xfId="0" applyNumberFormat="1" applyFont="1" applyFill="1" applyBorder="1" applyAlignment="1">
      <alignment horizontal="left"/>
    </xf>
    <xf numFmtId="0" fontId="0" fillId="0" borderId="4" xfId="0" applyBorder="1" applyAlignment="1" applyProtection="1">
      <alignment horizontal="right"/>
      <protection hidden="1"/>
    </xf>
    <xf numFmtId="0" fontId="0" fillId="0" borderId="5" xfId="0" applyBorder="1" applyAlignment="1" applyProtection="1">
      <alignment horizontal="right"/>
      <protection hidden="1"/>
    </xf>
    <xf numFmtId="0" fontId="3" fillId="2" borderId="1" xfId="0" applyFont="1" applyFill="1"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4" fillId="3" borderId="4" xfId="0" applyFont="1" applyFill="1" applyBorder="1" applyAlignment="1" applyProtection="1">
      <alignment horizontal="center"/>
      <protection hidden="1"/>
    </xf>
    <xf numFmtId="0" fontId="4" fillId="3" borderId="5" xfId="0" applyFont="1" applyFill="1" applyBorder="1" applyAlignment="1" applyProtection="1">
      <alignment horizontal="center"/>
      <protection hidden="1"/>
    </xf>
    <xf numFmtId="0" fontId="4" fillId="3" borderId="6" xfId="0" applyFont="1" applyFill="1" applyBorder="1" applyAlignment="1" applyProtection="1">
      <alignment horizontal="center"/>
      <protection hidden="1"/>
    </xf>
    <xf numFmtId="0" fontId="5" fillId="4" borderId="7" xfId="0" applyFont="1" applyFill="1" applyBorder="1" applyAlignment="1" applyProtection="1">
      <alignment horizontal="left" wrapText="1"/>
      <protection hidden="1"/>
    </xf>
    <xf numFmtId="0" fontId="5" fillId="4" borderId="8" xfId="0" applyFont="1" applyFill="1" applyBorder="1" applyAlignment="1" applyProtection="1">
      <alignment horizontal="left" wrapText="1"/>
      <protection hidden="1"/>
    </xf>
    <xf numFmtId="0" fontId="5" fillId="4" borderId="9" xfId="0" applyFont="1" applyFill="1" applyBorder="1" applyAlignment="1" applyProtection="1">
      <alignment horizontal="left" wrapText="1"/>
      <protection hidden="1"/>
    </xf>
    <xf numFmtId="0" fontId="2" fillId="0" borderId="5" xfId="0" applyFont="1" applyBorder="1" applyAlignment="1" applyProtection="1">
      <alignment horizontal="center"/>
      <protection hidden="1"/>
    </xf>
    <xf numFmtId="0" fontId="2" fillId="0" borderId="6" xfId="0" applyFont="1" applyBorder="1" applyAlignment="1" applyProtection="1">
      <alignment horizontal="center"/>
      <protection hidden="1"/>
    </xf>
    <xf numFmtId="0" fontId="6" fillId="3" borderId="10" xfId="0" applyFont="1" applyFill="1" applyBorder="1" applyAlignment="1" applyProtection="1">
      <alignment horizontal="center"/>
      <protection hidden="1"/>
    </xf>
    <xf numFmtId="0" fontId="6" fillId="3" borderId="11" xfId="0" applyFont="1" applyFill="1" applyBorder="1" applyAlignment="1" applyProtection="1">
      <alignment horizontal="center"/>
      <protection hidden="1"/>
    </xf>
    <xf numFmtId="0" fontId="6" fillId="3" borderId="12" xfId="0" applyFont="1" applyFill="1" applyBorder="1" applyAlignment="1" applyProtection="1">
      <alignment horizontal="center"/>
      <protection hidden="1"/>
    </xf>
    <xf numFmtId="0" fontId="8" fillId="3" borderId="13" xfId="0" applyFont="1" applyFill="1" applyBorder="1" applyAlignment="1" applyProtection="1">
      <alignment horizontal="center" wrapText="1"/>
      <protection hidden="1"/>
    </xf>
    <xf numFmtId="0" fontId="8" fillId="3" borderId="14" xfId="0" applyFont="1" applyFill="1" applyBorder="1" applyAlignment="1" applyProtection="1">
      <alignment horizontal="center" wrapText="1"/>
      <protection hidden="1"/>
    </xf>
    <xf numFmtId="0" fontId="8" fillId="3" borderId="15" xfId="0" applyFont="1" applyFill="1" applyBorder="1" applyAlignment="1" applyProtection="1">
      <alignment horizontal="center" wrapText="1"/>
      <protection hidden="1"/>
    </xf>
    <xf numFmtId="0" fontId="8" fillId="3" borderId="13" xfId="0" applyFont="1" applyFill="1" applyBorder="1" applyAlignment="1" applyProtection="1">
      <alignment horizontal="center"/>
      <protection hidden="1"/>
    </xf>
    <xf numFmtId="0" fontId="8" fillId="3" borderId="14" xfId="0" applyFont="1" applyFill="1" applyBorder="1" applyAlignment="1" applyProtection="1">
      <alignment horizontal="center"/>
      <protection hidden="1"/>
    </xf>
    <xf numFmtId="0" fontId="8" fillId="3" borderId="15" xfId="0" applyFont="1" applyFill="1" applyBorder="1" applyAlignment="1" applyProtection="1">
      <alignment horizontal="center"/>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tabSelected="1" view="pageLayout" zoomScaleNormal="130" workbookViewId="0">
      <selection activeCell="A3" sqref="A3:E3"/>
    </sheetView>
  </sheetViews>
  <sheetFormatPr defaultRowHeight="14.5" x14ac:dyDescent="0.35"/>
  <cols>
    <col min="1" max="1" width="33.7265625" customWidth="1"/>
    <col min="2" max="2" width="14.26953125" customWidth="1"/>
    <col min="3" max="3" width="16.7265625" customWidth="1"/>
    <col min="4" max="4" width="17.26953125" bestFit="1" customWidth="1"/>
    <col min="5" max="5" width="16.7265625" customWidth="1"/>
  </cols>
  <sheetData>
    <row r="1" spans="1:8" ht="19" thickTop="1" x14ac:dyDescent="0.45">
      <c r="A1" s="49" t="s">
        <v>0</v>
      </c>
      <c r="B1" s="50"/>
      <c r="C1" s="50"/>
      <c r="D1" s="50"/>
      <c r="E1" s="51"/>
    </row>
    <row r="2" spans="1:8" ht="21" x14ac:dyDescent="0.5">
      <c r="A2" s="52" t="s">
        <v>1</v>
      </c>
      <c r="B2" s="53"/>
      <c r="C2" s="53"/>
      <c r="D2" s="53"/>
      <c r="E2" s="54"/>
    </row>
    <row r="3" spans="1:8" ht="172.5" customHeight="1" x14ac:dyDescent="0.35">
      <c r="A3" s="55" t="s">
        <v>2</v>
      </c>
      <c r="B3" s="56"/>
      <c r="C3" s="56"/>
      <c r="D3" s="56"/>
      <c r="E3" s="57"/>
    </row>
    <row r="4" spans="1:8" ht="38" x14ac:dyDescent="0.5">
      <c r="A4" s="33" t="s">
        <v>47</v>
      </c>
      <c r="B4" s="1" t="s">
        <v>3</v>
      </c>
      <c r="C4" s="2">
        <v>62</v>
      </c>
      <c r="D4" s="3" t="s">
        <v>4</v>
      </c>
      <c r="E4" s="24" t="s">
        <v>35</v>
      </c>
    </row>
    <row r="5" spans="1:8" x14ac:dyDescent="0.35">
      <c r="A5" s="4" t="s">
        <v>5</v>
      </c>
      <c r="B5" s="1">
        <v>4400023795</v>
      </c>
      <c r="C5" s="1" t="s">
        <v>6</v>
      </c>
      <c r="D5" s="58" t="s">
        <v>48</v>
      </c>
      <c r="E5" s="59"/>
      <c r="H5" s="5"/>
    </row>
    <row r="6" spans="1:8" ht="21" x14ac:dyDescent="0.5">
      <c r="A6" s="60" t="s">
        <v>7</v>
      </c>
      <c r="B6" s="61"/>
      <c r="C6" s="61"/>
      <c r="D6" s="61"/>
      <c r="E6" s="62"/>
    </row>
    <row r="7" spans="1:8" x14ac:dyDescent="0.35">
      <c r="A7" s="6" t="s">
        <v>8</v>
      </c>
      <c r="B7" s="7" t="s">
        <v>9</v>
      </c>
      <c r="C7" s="7" t="s">
        <v>10</v>
      </c>
      <c r="D7" s="7" t="s">
        <v>11</v>
      </c>
      <c r="E7" s="8" t="s">
        <v>12</v>
      </c>
    </row>
    <row r="8" spans="1:8" x14ac:dyDescent="0.35">
      <c r="A8" s="9" t="s">
        <v>36</v>
      </c>
      <c r="B8" s="10" t="s">
        <v>37</v>
      </c>
      <c r="C8" s="11">
        <v>41277</v>
      </c>
      <c r="D8" s="12"/>
      <c r="E8" s="13">
        <f>$C8*D8</f>
        <v>0</v>
      </c>
    </row>
    <row r="9" spans="1:8" ht="18.5" x14ac:dyDescent="0.45">
      <c r="A9" s="63" t="s">
        <v>13</v>
      </c>
      <c r="B9" s="64"/>
      <c r="C9" s="64"/>
      <c r="D9" s="64"/>
      <c r="E9" s="65"/>
    </row>
    <row r="10" spans="1:8" x14ac:dyDescent="0.35">
      <c r="A10" s="29" t="s">
        <v>38</v>
      </c>
      <c r="B10" s="14"/>
      <c r="C10" s="31" t="s">
        <v>39</v>
      </c>
      <c r="D10" s="14"/>
      <c r="E10" s="15"/>
    </row>
    <row r="11" spans="1:8" x14ac:dyDescent="0.35">
      <c r="A11" s="29" t="s">
        <v>40</v>
      </c>
      <c r="B11" s="14"/>
      <c r="C11" s="31" t="s">
        <v>41</v>
      </c>
      <c r="D11" s="14"/>
      <c r="E11" s="15"/>
    </row>
    <row r="12" spans="1:8" x14ac:dyDescent="0.35">
      <c r="A12" s="30" t="s">
        <v>42</v>
      </c>
      <c r="B12" s="16"/>
      <c r="C12" s="32" t="s">
        <v>43</v>
      </c>
      <c r="D12" s="16"/>
      <c r="E12" s="15"/>
    </row>
    <row r="13" spans="1:8" ht="18.5" x14ac:dyDescent="0.45">
      <c r="A13" s="66" t="s">
        <v>49</v>
      </c>
      <c r="B13" s="67"/>
      <c r="C13" s="67"/>
      <c r="D13" s="67"/>
      <c r="E13" s="68"/>
    </row>
    <row r="14" spans="1:8" x14ac:dyDescent="0.35">
      <c r="A14" s="6" t="s">
        <v>14</v>
      </c>
      <c r="B14" s="7" t="s">
        <v>15</v>
      </c>
      <c r="C14" s="7" t="s">
        <v>16</v>
      </c>
      <c r="D14" s="7" t="s">
        <v>17</v>
      </c>
      <c r="E14" s="8" t="s">
        <v>12</v>
      </c>
    </row>
    <row r="15" spans="1:8" x14ac:dyDescent="0.35">
      <c r="A15" s="9" t="s">
        <v>50</v>
      </c>
      <c r="B15" s="25" t="s">
        <v>51</v>
      </c>
      <c r="C15" s="17">
        <v>176</v>
      </c>
      <c r="D15" s="12"/>
      <c r="E15" s="13">
        <f>IF(D15="Yes",$C15*SUM($D$8,$D$12),0)</f>
        <v>0</v>
      </c>
    </row>
    <row r="16" spans="1:8" x14ac:dyDescent="0.35">
      <c r="A16" s="9" t="s">
        <v>52</v>
      </c>
      <c r="B16" s="25" t="s">
        <v>53</v>
      </c>
      <c r="C16" s="17">
        <v>176</v>
      </c>
      <c r="D16" s="12"/>
      <c r="E16" s="13">
        <f t="shared" ref="E16" si="0">IF(D16="Yes",$C16*SUM($D$8,$D$12),0)</f>
        <v>0</v>
      </c>
    </row>
    <row r="17" spans="1:5" x14ac:dyDescent="0.35">
      <c r="A17" s="9" t="s">
        <v>54</v>
      </c>
      <c r="B17" s="25" t="s">
        <v>55</v>
      </c>
      <c r="C17" s="18">
        <v>446</v>
      </c>
      <c r="D17" s="12"/>
      <c r="E17" s="13">
        <f>IF(D17="Yes",$C17*SUM($D$8,$D$12),0)</f>
        <v>0</v>
      </c>
    </row>
    <row r="18" spans="1:5" x14ac:dyDescent="0.35">
      <c r="A18" s="42" t="s">
        <v>18</v>
      </c>
      <c r="B18" s="43"/>
      <c r="C18" s="43"/>
      <c r="D18" s="10" t="s">
        <v>19</v>
      </c>
      <c r="E18" s="19">
        <f>IF(SUM(D8:D8)=0,0,SUM(E8:E17)/SUM(D8:D8))</f>
        <v>0</v>
      </c>
    </row>
    <row r="19" spans="1:5" ht="18.5" x14ac:dyDescent="0.45">
      <c r="A19" s="38" t="s">
        <v>20</v>
      </c>
      <c r="B19" s="39"/>
      <c r="C19" s="39"/>
      <c r="D19" s="39"/>
      <c r="E19" s="40"/>
    </row>
    <row r="20" spans="1:5" x14ac:dyDescent="0.35">
      <c r="A20" s="47" t="s">
        <v>21</v>
      </c>
      <c r="B20" s="48"/>
      <c r="C20" s="48"/>
      <c r="D20" s="48"/>
      <c r="E20" s="23">
        <f>ROUND(0.0035*E18,2)</f>
        <v>0</v>
      </c>
    </row>
    <row r="21" spans="1:5" x14ac:dyDescent="0.35">
      <c r="A21" s="47" t="s">
        <v>56</v>
      </c>
      <c r="B21" s="48"/>
      <c r="C21" s="48"/>
      <c r="D21" s="48"/>
      <c r="E21" s="13">
        <v>11.25</v>
      </c>
    </row>
    <row r="22" spans="1:5" x14ac:dyDescent="0.35">
      <c r="A22" s="47" t="s">
        <v>34</v>
      </c>
      <c r="B22" s="48"/>
      <c r="C22" s="48"/>
      <c r="D22" s="48"/>
      <c r="E22" s="13">
        <v>18</v>
      </c>
    </row>
    <row r="23" spans="1:5" x14ac:dyDescent="0.35">
      <c r="A23" s="42" t="s">
        <v>22</v>
      </c>
      <c r="B23" s="43"/>
      <c r="C23" s="43"/>
      <c r="D23" s="10" t="s">
        <v>19</v>
      </c>
      <c r="E23" s="13">
        <f>IF(SUM(E18:E22)&lt;100,0,SUM(E18:E22))</f>
        <v>0</v>
      </c>
    </row>
    <row r="24" spans="1:5" x14ac:dyDescent="0.35">
      <c r="A24" s="42" t="s">
        <v>23</v>
      </c>
      <c r="B24" s="43"/>
      <c r="C24" s="43"/>
      <c r="D24" s="10" t="s">
        <v>24</v>
      </c>
      <c r="E24" s="13">
        <f>E23*SUM(D8:D8)</f>
        <v>0</v>
      </c>
    </row>
    <row r="25" spans="1:5" ht="18.5" x14ac:dyDescent="0.45">
      <c r="A25" s="38" t="s">
        <v>25</v>
      </c>
      <c r="B25" s="39"/>
      <c r="C25" s="39"/>
      <c r="D25" s="39"/>
      <c r="E25" s="40"/>
    </row>
    <row r="26" spans="1:5" x14ac:dyDescent="0.35">
      <c r="A26" s="20" t="s">
        <v>33</v>
      </c>
      <c r="B26" s="44"/>
      <c r="C26" s="44"/>
      <c r="D26" s="21" t="s">
        <v>26</v>
      </c>
      <c r="E26" s="22"/>
    </row>
    <row r="27" spans="1:5" x14ac:dyDescent="0.35">
      <c r="A27" s="20" t="s">
        <v>27</v>
      </c>
      <c r="B27" s="44"/>
      <c r="C27" s="44"/>
      <c r="D27" s="21" t="s">
        <v>28</v>
      </c>
      <c r="E27" s="22"/>
    </row>
    <row r="28" spans="1:5" x14ac:dyDescent="0.35">
      <c r="A28" s="20" t="s">
        <v>29</v>
      </c>
      <c r="B28" s="44"/>
      <c r="C28" s="44"/>
      <c r="D28" s="21" t="s">
        <v>30</v>
      </c>
      <c r="E28" s="22"/>
    </row>
    <row r="29" spans="1:5" ht="18.5" x14ac:dyDescent="0.45">
      <c r="A29" s="38" t="s">
        <v>31</v>
      </c>
      <c r="B29" s="39"/>
      <c r="C29" s="39"/>
      <c r="D29" s="39"/>
      <c r="E29" s="40"/>
    </row>
    <row r="30" spans="1:5" x14ac:dyDescent="0.35">
      <c r="A30" s="26" t="s">
        <v>48</v>
      </c>
      <c r="B30" s="41" t="s">
        <v>44</v>
      </c>
      <c r="C30" s="41"/>
      <c r="D30" s="21" t="s">
        <v>32</v>
      </c>
      <c r="E30" s="34">
        <v>310030443</v>
      </c>
    </row>
    <row r="31" spans="1:5" x14ac:dyDescent="0.35">
      <c r="A31" s="27" t="s">
        <v>27</v>
      </c>
      <c r="B31" s="45" t="s">
        <v>45</v>
      </c>
      <c r="C31" s="45"/>
      <c r="D31" s="45"/>
      <c r="E31" s="46"/>
    </row>
    <row r="32" spans="1:5" ht="15" thickBot="1" x14ac:dyDescent="0.4">
      <c r="A32" s="28" t="s">
        <v>29</v>
      </c>
      <c r="B32" s="35" t="s">
        <v>46</v>
      </c>
      <c r="C32" s="36"/>
      <c r="D32" s="36"/>
      <c r="E32" s="37"/>
    </row>
    <row r="33" ht="15" thickTop="1" x14ac:dyDescent="0.35"/>
  </sheetData>
  <sheetProtection algorithmName="SHA-512" hashValue="c0TZH//E2nMKPWpLlsJHjTfCALOojDHwqUCD9pIWtXrAiALM8jDS/JeOx/ASTYdEuOA6tDadyHDwAVJoBFEHSA==" saltValue="ucgwdUxhdyA/oP+5RliRgg==" spinCount="100000" sheet="1" objects="1" scenarios="1"/>
  <mergeCells count="22">
    <mergeCell ref="A22:D22"/>
    <mergeCell ref="A1:E1"/>
    <mergeCell ref="A2:E2"/>
    <mergeCell ref="A3:E3"/>
    <mergeCell ref="D5:E5"/>
    <mergeCell ref="A6:E6"/>
    <mergeCell ref="A9:E9"/>
    <mergeCell ref="A13:E13"/>
    <mergeCell ref="A18:C18"/>
    <mergeCell ref="A19:E19"/>
    <mergeCell ref="A20:D20"/>
    <mergeCell ref="A21:D21"/>
    <mergeCell ref="B32:E32"/>
    <mergeCell ref="A29:E29"/>
    <mergeCell ref="B30:C30"/>
    <mergeCell ref="A23:C23"/>
    <mergeCell ref="A24:C24"/>
    <mergeCell ref="A25:E25"/>
    <mergeCell ref="B26:C26"/>
    <mergeCell ref="B27:C27"/>
    <mergeCell ref="B28:C28"/>
    <mergeCell ref="B31:E31"/>
  </mergeCells>
  <dataValidations disablePrompts="1" count="2">
    <dataValidation allowBlank="1" showInputMessage="1" showErrorMessage="1" error="Only one vehicle configuration may be used on each spreadsheet." sqref="D8"/>
    <dataValidation type="list" allowBlank="1" showInputMessage="1" showErrorMessage="1" sqref="D15:D17">
      <formula1>"Yes, "</formula1>
    </dataValidation>
  </dataValidations>
  <pageMargins left="0.7" right="0.7" top="0.75" bottom="0.75" header="0.3" footer="0.3"/>
  <pageSetup scale="92" orientation="portrait" r:id="rId1"/>
  <headerFooter>
    <oddHeader>&amp;CPO# ____________________________&amp;R6/5/2023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890375201E3F8418434AE71ACD52813" ma:contentTypeVersion="0" ma:contentTypeDescription="Create a new document." ma:contentTypeScope="" ma:versionID="e85fbd2aa0994b6491f5f2381f1de6f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86C497-9E7B-4EF8-AE2A-ABB7786C005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87342C8B-A369-4059-A75D-B8FCCF2CDC9F}">
  <ds:schemaRefs>
    <ds:schemaRef ds:uri="http://schemas.microsoft.com/sharepoint/v3/contenttype/forms"/>
  </ds:schemaRefs>
</ds:datastoreItem>
</file>

<file path=customXml/itemProps3.xml><?xml version="1.0" encoding="utf-8"?>
<ds:datastoreItem xmlns:ds="http://schemas.openxmlformats.org/officeDocument/2006/customXml" ds:itemID="{DF5F30BE-6A36-484E-B161-640F6C8EC8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OTS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State of Louisiana</dc:creator>
  <cp:lastModifiedBy>Amy Gotreaux</cp:lastModifiedBy>
  <cp:lastPrinted>2020-01-29T21:16:17Z</cp:lastPrinted>
  <dcterms:created xsi:type="dcterms:W3CDTF">2019-01-03T16:55:16Z</dcterms:created>
  <dcterms:modified xsi:type="dcterms:W3CDTF">2023-08-28T13:33:26Z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0x0101001890375201E3F8418434AE71ACD52813</vt:lpwstr>
  </property>
  <property fmtid="{D5CDD505-2E9C-101B-9397-08002B2CF9AE}" pid="3" name="Order">
    <vt:r8>163000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