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Gerry Lane Chevy - Current Status &amp; Order Sheets\Order Sheets\"/>
    </mc:Choice>
  </mc:AlternateContent>
  <xr:revisionPtr revIDLastSave="0" documentId="13_ncr:1_{BCC01CE0-18A1-4324-A9ED-FF5E177C456B}" xr6:coauthVersionLast="47" xr6:coauthVersionMax="47" xr10:uidLastSave="{00000000-0000-0000-0000-000000000000}"/>
  <bookViews>
    <workbookView xWindow="28680" yWindow="-120" windowWidth="29040" windowHeight="15720" xr2:uid="{00000000-000D-0000-FFFF-FFFF00000000}"/>
  </bookViews>
  <sheets>
    <sheet name="Line 55C - Equinox" sheetId="3" r:id="rId1"/>
    <sheet name="Instructions" sheetId="4" r:id="rId2"/>
  </sheets>
  <definedNames>
    <definedName name="_xlnm.Print_Area" localSheetId="0">'Line 55C - Equinox'!$A$1:$E$28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3" l="1"/>
  <c r="E13" i="3" l="1"/>
  <c r="D20" i="3" l="1"/>
  <c r="E6" i="3"/>
  <c r="E10" i="3" l="1"/>
  <c r="E19" i="3" s="1"/>
  <c r="E16" i="3" l="1"/>
  <c r="E20" i="3"/>
</calcChain>
</file>

<file path=xl/sharedStrings.xml><?xml version="1.0" encoding="utf-8"?>
<sst xmlns="http://schemas.openxmlformats.org/spreadsheetml/2006/main" count="58" uniqueCount="52">
  <si>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</si>
  <si>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</si>
  <si>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</si>
  <si>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</si>
  <si>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</si>
  <si>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</si>
  <si>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</si>
  <si>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</si>
  <si>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</si>
  <si>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</si>
  <si>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</si>
  <si>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</si>
  <si>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</si>
  <si>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</si>
  <si>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</si>
  <si>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</si>
  <si>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</si>
  <si>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</si>
  <si>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</si>
  <si>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</si>
  <si>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</si>
  <si>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</si>
  <si>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</si>
  <si>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</si>
  <si>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</si>
  <si>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</si>
  <si>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</si>
  <si>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</si>
  <si>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</si>
  <si>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Gerry Lane Chevrolet</t>
  </si>
  <si>
    <t>Eric Meyers</t>
  </si>
  <si>
    <t>225-268-7160</t>
  </si>
  <si>
    <t>eric.meyers@gerrylane.com</t>
  </si>
  <si>
    <t xml:space="preserve">Cost for Each Vehicle </t>
  </si>
  <si>
    <t>2WD 2.5L 4 Cylinder Engine</t>
  </si>
  <si>
    <t>1XP26-LS</t>
  </si>
  <si>
    <t>(GAZ) Summit White</t>
  </si>
  <si>
    <t>Chevrolet Equinox</t>
  </si>
  <si>
    <t>(GZB) Sterling Gray Metallic</t>
  </si>
  <si>
    <t>(GB8) Mosaic Black</t>
  </si>
  <si>
    <t>90-180 Days</t>
  </si>
  <si>
    <t>Exterior Colors</t>
  </si>
  <si>
    <t xml:space="preserve"> </t>
  </si>
  <si>
    <t>Optional Equipment</t>
  </si>
  <si>
    <t>Option Description</t>
  </si>
  <si>
    <t>Option Code</t>
  </si>
  <si>
    <t>Option Unit Price</t>
  </si>
  <si>
    <t>Add Option</t>
  </si>
  <si>
    <t>Gerry Lane Amber/Green safety light package roof mount</t>
  </si>
  <si>
    <t>GLLPROOF</t>
  </si>
  <si>
    <t>Yes</t>
  </si>
  <si>
    <t>Cost for Each Vehicle Plus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</si>
</sst>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5">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44" fontId="5" fillId="0" borderId="18" xfId="0" applyNumberFormat="1" applyFont="1" applyBorder="1" applyAlignment="1" applyProtection="1">
      <alignment horizontal="center"/>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1" xfId="0" applyFont="1" applyFill="1" applyBorder="1" applyAlignment="1">
      <alignment horizontal="right"/>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view="pageLayout" zoomScaleNormal="100" workbookViewId="0">
      <selection activeCell="D7" sqref="D7"/>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4" t="s">
        <v>13</v>
      </c>
      <c r="B1" s="25"/>
      <c r="C1" s="25"/>
      <c r="D1" s="25"/>
      <c r="E1" s="26"/>
    </row>
    <row r="2" spans="1:5" ht="21.75" thickBot="1" x14ac:dyDescent="0.4">
      <c r="A2" s="1" t="s">
        <v>37</v>
      </c>
      <c r="B2" s="2" t="s">
        <v>16</v>
      </c>
      <c r="C2" s="3">
        <v>55</v>
      </c>
      <c r="D2" s="2" t="s">
        <v>17</v>
      </c>
      <c r="E2" s="16" t="s">
        <v>40</v>
      </c>
    </row>
    <row r="3" spans="1:5" ht="15.75" thickBot="1" x14ac:dyDescent="0.3">
      <c r="A3" s="4" t="s">
        <v>7</v>
      </c>
      <c r="B3" s="2">
        <v>4400023794</v>
      </c>
      <c r="C3" s="2" t="s">
        <v>8</v>
      </c>
      <c r="D3" s="22" t="s">
        <v>29</v>
      </c>
      <c r="E3" s="23"/>
    </row>
    <row r="4" spans="1:5" ht="21" x14ac:dyDescent="0.35">
      <c r="A4" s="27" t="s">
        <v>1</v>
      </c>
      <c r="B4" s="28"/>
      <c r="C4" s="28"/>
      <c r="D4" s="28"/>
      <c r="E4" s="29"/>
    </row>
    <row r="5" spans="1:5" x14ac:dyDescent="0.25">
      <c r="A5" s="5" t="s">
        <v>2</v>
      </c>
      <c r="B5" s="6" t="s">
        <v>3</v>
      </c>
      <c r="C5" s="6" t="s">
        <v>0</v>
      </c>
      <c r="D5" s="6" t="s">
        <v>4</v>
      </c>
      <c r="E5" s="7" t="s">
        <v>5</v>
      </c>
    </row>
    <row r="6" spans="1:5" x14ac:dyDescent="0.25">
      <c r="A6" s="8" t="s">
        <v>34</v>
      </c>
      <c r="B6" s="9" t="s">
        <v>35</v>
      </c>
      <c r="C6" s="10">
        <v>28679.4</v>
      </c>
      <c r="D6" s="11">
        <v>0</v>
      </c>
      <c r="E6" s="12">
        <f>$C6*D6</f>
        <v>0</v>
      </c>
    </row>
    <row r="7" spans="1:5" ht="18.75" x14ac:dyDescent="0.3">
      <c r="A7" s="30" t="s">
        <v>41</v>
      </c>
      <c r="B7" s="31"/>
      <c r="C7" s="31"/>
      <c r="D7" s="31"/>
      <c r="E7" s="32"/>
    </row>
    <row r="8" spans="1:5" s="18" customFormat="1" ht="15" customHeight="1" x14ac:dyDescent="0.25">
      <c r="A8" s="17" t="s">
        <v>38</v>
      </c>
      <c r="B8" s="21"/>
      <c r="C8" s="36" t="s">
        <v>39</v>
      </c>
      <c r="D8" s="37"/>
      <c r="E8" s="21" t="s">
        <v>42</v>
      </c>
    </row>
    <row r="9" spans="1:5" s="18" customFormat="1" x14ac:dyDescent="0.25">
      <c r="A9" s="17" t="s">
        <v>36</v>
      </c>
      <c r="B9" s="21"/>
      <c r="C9" s="38"/>
      <c r="D9" s="39"/>
      <c r="E9" s="21"/>
    </row>
    <row r="10" spans="1:5" x14ac:dyDescent="0.25">
      <c r="A10" s="40" t="s">
        <v>33</v>
      </c>
      <c r="B10" s="41"/>
      <c r="C10" s="41"/>
      <c r="D10" s="9" t="s">
        <v>6</v>
      </c>
      <c r="E10" s="13">
        <f>IF(SUM(D6:D6)=0,0,SUM(E6)/SUM(D6:D6))</f>
        <v>0</v>
      </c>
    </row>
    <row r="11" spans="1:5" ht="18.75" x14ac:dyDescent="0.3">
      <c r="A11" s="70" t="s">
        <v>43</v>
      </c>
      <c r="B11" s="71"/>
      <c r="C11" s="71"/>
      <c r="D11" s="71"/>
      <c r="E11" s="72"/>
    </row>
    <row r="12" spans="1:5" x14ac:dyDescent="0.25">
      <c r="A12" s="73" t="s">
        <v>44</v>
      </c>
      <c r="B12" s="74" t="s">
        <v>45</v>
      </c>
      <c r="C12" s="74" t="s">
        <v>46</v>
      </c>
      <c r="D12" s="74" t="s">
        <v>47</v>
      </c>
      <c r="E12" s="75" t="s">
        <v>5</v>
      </c>
    </row>
    <row r="13" spans="1:5" ht="30" x14ac:dyDescent="0.25">
      <c r="A13" s="76" t="s">
        <v>48</v>
      </c>
      <c r="B13" s="77" t="s">
        <v>49</v>
      </c>
      <c r="C13" s="80">
        <v>3810</v>
      </c>
      <c r="D13" s="78" t="s">
        <v>50</v>
      </c>
      <c r="E13" s="79">
        <f>IF(D13="YES",$C13*SUM($D6),0)</f>
        <v>0</v>
      </c>
    </row>
    <row r="14" spans="1:5" x14ac:dyDescent="0.25">
      <c r="A14" s="81" t="s">
        <v>51</v>
      </c>
      <c r="B14" s="82"/>
      <c r="C14" s="82"/>
      <c r="D14" s="83" t="s">
        <v>6</v>
      </c>
      <c r="E14" s="84">
        <f>IF(SUM(D6:D6)=0,0,SUM(E6:E6)/SUM(D6:D6))</f>
        <v>0</v>
      </c>
    </row>
    <row r="15" spans="1:5" ht="18.75" x14ac:dyDescent="0.3">
      <c r="A15" s="33" t="s">
        <v>9</v>
      </c>
      <c r="B15" s="34"/>
      <c r="C15" s="34"/>
      <c r="D15" s="34"/>
      <c r="E15" s="35"/>
    </row>
    <row r="16" spans="1:5" x14ac:dyDescent="0.25">
      <c r="A16" s="40" t="s">
        <v>10</v>
      </c>
      <c r="B16" s="41"/>
      <c r="C16" s="41"/>
      <c r="D16" s="41"/>
      <c r="E16" s="12">
        <f>ROUND(0.0035*E10,2)</f>
        <v>0</v>
      </c>
    </row>
    <row r="17" spans="1:5" x14ac:dyDescent="0.25">
      <c r="A17" s="40" t="s">
        <v>18</v>
      </c>
      <c r="B17" s="41"/>
      <c r="C17" s="41"/>
      <c r="D17" s="41"/>
      <c r="E17" s="12">
        <v>11.25</v>
      </c>
    </row>
    <row r="18" spans="1:5" x14ac:dyDescent="0.25">
      <c r="A18" s="40" t="s">
        <v>15</v>
      </c>
      <c r="B18" s="41"/>
      <c r="C18" s="41"/>
      <c r="D18" s="41"/>
      <c r="E18" s="12">
        <v>18</v>
      </c>
    </row>
    <row r="19" spans="1:5" x14ac:dyDescent="0.25">
      <c r="A19" s="40" t="s">
        <v>11</v>
      </c>
      <c r="B19" s="41"/>
      <c r="C19" s="41"/>
      <c r="D19" s="9" t="s">
        <v>6</v>
      </c>
      <c r="E19" s="12">
        <f>IF(SUM(E10:E10)&lt;100,0,SUM(E10:E10))</f>
        <v>0</v>
      </c>
    </row>
    <row r="20" spans="1:5" ht="15.75" thickBot="1" x14ac:dyDescent="0.3">
      <c r="A20" s="42" t="s">
        <v>12</v>
      </c>
      <c r="B20" s="43"/>
      <c r="C20" s="43"/>
      <c r="D20" s="14" t="str">
        <f>IF(SUM(D6:D6)=0,"",IF(SUM(D6:D6)=1,"1 Vehicle",SUM(D6:D6)&amp;" Vehicles"))</f>
        <v/>
      </c>
      <c r="E20" s="15">
        <f>E19*SUM(D6:D6)</f>
        <v>0</v>
      </c>
    </row>
    <row r="21" spans="1:5" ht="19.5" thickTop="1" x14ac:dyDescent="0.3">
      <c r="A21" s="44" t="s">
        <v>19</v>
      </c>
      <c r="B21" s="45"/>
      <c r="C21" s="45"/>
      <c r="D21" s="45"/>
      <c r="E21" s="46"/>
    </row>
    <row r="22" spans="1:5" x14ac:dyDescent="0.25">
      <c r="A22" s="50" t="s">
        <v>20</v>
      </c>
      <c r="B22" s="51"/>
      <c r="C22" s="51"/>
      <c r="D22" s="52" t="s">
        <v>21</v>
      </c>
      <c r="E22" s="53"/>
    </row>
    <row r="23" spans="1:5" x14ac:dyDescent="0.25">
      <c r="A23" s="54" t="s">
        <v>22</v>
      </c>
      <c r="B23" s="48"/>
      <c r="C23" s="48"/>
      <c r="D23" s="47" t="s">
        <v>23</v>
      </c>
      <c r="E23" s="55"/>
    </row>
    <row r="24" spans="1:5" x14ac:dyDescent="0.25">
      <c r="A24" s="66" t="s">
        <v>24</v>
      </c>
      <c r="B24" s="67"/>
      <c r="C24" s="67"/>
      <c r="D24" s="68" t="s">
        <v>25</v>
      </c>
      <c r="E24" s="69"/>
    </row>
    <row r="25" spans="1:5" ht="18.75" x14ac:dyDescent="0.3">
      <c r="A25" s="63" t="s">
        <v>26</v>
      </c>
      <c r="B25" s="64"/>
      <c r="C25" s="64"/>
      <c r="D25" s="64"/>
      <c r="E25" s="65"/>
    </row>
    <row r="26" spans="1:5" x14ac:dyDescent="0.25">
      <c r="A26" s="56" t="s">
        <v>29</v>
      </c>
      <c r="B26" s="18" t="s">
        <v>30</v>
      </c>
      <c r="C26" s="18"/>
      <c r="D26" s="18" t="s">
        <v>27</v>
      </c>
      <c r="E26" s="57">
        <v>310012432</v>
      </c>
    </row>
    <row r="27" spans="1:5" x14ac:dyDescent="0.25">
      <c r="A27" s="58" t="s">
        <v>22</v>
      </c>
      <c r="B27" s="49" t="s">
        <v>31</v>
      </c>
      <c r="C27" s="49"/>
      <c r="D27" s="49"/>
      <c r="E27" s="59"/>
    </row>
    <row r="28" spans="1:5" x14ac:dyDescent="0.25">
      <c r="A28" s="60" t="s">
        <v>24</v>
      </c>
      <c r="B28" s="61" t="s">
        <v>32</v>
      </c>
      <c r="C28" s="61"/>
      <c r="D28" s="61"/>
      <c r="E28" s="62"/>
    </row>
  </sheetData>
  <sheetProtection formatColumns="0" formatRows="0"/>
  <dataValidations count="1">
    <dataValidation type="list" allowBlank="1" showInputMessage="1" showErrorMessage="1" error="Only Yes or No may be entered." sqref="D13" xr:uid="{85208D54-A999-4D09-ACD2-BD51A3D513A9}">
      <formula1>"Yes, No"</formula1>
    </dataValidation>
  </dataValidations>
  <pageMargins left="0.7" right="0.7" top="0.75" bottom="0.75" header="0.3" footer="0.3"/>
  <pageSetup scale="91" fitToHeight="0" orientation="portrait" r:id="rId1"/>
  <headerFooter>
    <oddHeader xml:space="preserve">&amp;R9/8/2026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9" t="s">
        <v>28</v>
      </c>
    </row>
    <row r="2" spans="1:1" ht="153.6" customHeight="1" thickBot="1" x14ac:dyDescent="0.3">
      <c r="A2" s="20"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55C - Equinox</vt:lpstr>
      <vt:lpstr>Instructions</vt:lpstr>
      <vt:lpstr>'Line 55C - Equinox'!Print_Area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2026-09-08T20:07:58Z</dcterms:modified>
</cp:coreProperties>
</file>