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G:\Commodities Teams\Amy G files\Gerry Lane Chevy - Current Status &amp; Order Sheets\Order Sheets\"/>
    </mc:Choice>
  </mc:AlternateContent>
  <xr:revisionPtr revIDLastSave="0" documentId="13_ncr:1_{292AAA45-D5D4-4568-9267-924606BBFD9F}" xr6:coauthVersionLast="47" xr6:coauthVersionMax="47" xr10:uidLastSave="{00000000-0000-0000-0000-000000000000}"/>
  <bookViews>
    <workbookView xWindow="-28920" yWindow="-120" windowWidth="29040" windowHeight="15720" xr2:uid="{00000000-000D-0000-FFFF-FFFF00000000}"/>
  </bookViews>
  <sheets>
    <sheet name="Line 56C - Trailblazer" sheetId="1" r:id="rId1"/>
    <sheet name="Instruction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7" i="1" l="1"/>
  <c r="D20" i="1" l="1"/>
  <c r="E10" i="1"/>
  <c r="E7" i="1"/>
  <c r="E14" i="1" l="1"/>
  <c r="E16" i="1" s="1"/>
  <c r="E19" i="1" l="1"/>
  <c r="E20" i="1" s="1"/>
</calcChain>
</file>

<file path=xl/sharedStrings.xml><?xml version="1.0" encoding="utf-8"?>
<sst xmlns="http://schemas.openxmlformats.org/spreadsheetml/2006/main" count="56" uniqueCount="48">
  <si>
    <t>This spreadsheet is not a purchase order</t>
  </si>
  <si>
    <t>Order Sheet Instructions</t>
  </si>
  <si>
    <t xml:space="preserve">1) Only one vehicle configuration may be entered on each Order Sheet.  Use a separate Order Sheet for each different vehicle configuration being ordered.  The listed configurations are the only configurations available.  However, additional configurations may be added to the contract upon request.  To request additional configurations, contact the dealer or OSP.
2) Enter the number of vehicles being ordered in the tan boxes under either Base Vehicle or Optional Configurations. 
3) Under Available Exterior Colors, enter the number of vehicles in the tan boxes to the right of the desired color(s).  Multiple Colors may be ordered on one Order Sheet. 
4) Under Optional Equipment, select "Yes" in the tan box if the option is desired.  Leave blank or select "No" if the option is not desired.  The listed options are the only options available.  However, additional options may be added to the contract upon request.  To request an option be added to the contract, contact the dealer or OSP.
5) The cost per vehicle and total order cost will automatically calculate at the bottom of the Order Sheet.  </t>
  </si>
  <si>
    <t>Contract Line</t>
  </si>
  <si>
    <t>Delivery ARO</t>
  </si>
  <si>
    <t>State Contract Number</t>
  </si>
  <si>
    <t>Vendor</t>
  </si>
  <si>
    <t>Base Vehicle</t>
  </si>
  <si>
    <t>Vehicle Description</t>
  </si>
  <si>
    <t>Order Code</t>
  </si>
  <si>
    <t>Unit Price</t>
  </si>
  <si>
    <t>Quantity</t>
  </si>
  <si>
    <t>Extended Price</t>
  </si>
  <si>
    <t>Optional Configuration</t>
  </si>
  <si>
    <t>Description</t>
  </si>
  <si>
    <t>Available Exterior Colors</t>
  </si>
  <si>
    <t>Cost for Each Vehicle Plus Options</t>
  </si>
  <si>
    <t>1 EA</t>
  </si>
  <si>
    <t>Additional Costs</t>
  </si>
  <si>
    <t>0.35% Contract Administrative Fee</t>
  </si>
  <si>
    <t>Total Cost for Each Vehicle</t>
  </si>
  <si>
    <t>Total Cost for All Vehicles</t>
  </si>
  <si>
    <t>Agency  Information</t>
  </si>
  <si>
    <t>Delivery Point of Contact Name:</t>
  </si>
  <si>
    <t>LPAA Approval No</t>
  </si>
  <si>
    <t>Phone:</t>
  </si>
  <si>
    <t>Email:</t>
  </si>
  <si>
    <t>Shopping Cart</t>
  </si>
  <si>
    <t>Vendor Information</t>
  </si>
  <si>
    <t xml:space="preserve">Vendor No. </t>
  </si>
  <si>
    <t>Agency Name</t>
  </si>
  <si>
    <t>Chevrolet Trailblazer</t>
  </si>
  <si>
    <t>180-365 Days</t>
  </si>
  <si>
    <t>Gerry Lane Chevrolet</t>
  </si>
  <si>
    <t>LA DEQ Waste Tire Fee (5 tires X $2.25 each)</t>
  </si>
  <si>
    <t>LA Safety Inspection Sticker - 1 Year</t>
  </si>
  <si>
    <t>Eric Meyers</t>
  </si>
  <si>
    <t>225-268-7160</t>
  </si>
  <si>
    <t>eric.meyers@gerrylane.com</t>
  </si>
  <si>
    <t>1TR56 - LS</t>
  </si>
  <si>
    <t>FWD ECOTEC 1.2L I3 Turbo VVT Engine</t>
  </si>
  <si>
    <t>AWD ECOTEC 1.3L I3 Turbo VVT Engine</t>
  </si>
  <si>
    <t>1TV56 - LS</t>
  </si>
  <si>
    <t>Summit White (GAZ)</t>
  </si>
  <si>
    <t>Sterling Gray Metallic (GZB)</t>
  </si>
  <si>
    <t>Mosaic Black Metallic (GBO)</t>
  </si>
  <si>
    <t>Apex Red (GAS)</t>
  </si>
  <si>
    <t>PO#___________________________</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</si>
</sst>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lt;=9999999]###\-####;\(###\)\ ###\-####"/>
  </numFmts>
  <fonts count="10" x14ac:knownFonts="1">
    <font>
      <sz val="11"/>
      <color theme="1"/>
      <name val="Calibri"/>
      <family val="2"/>
      <scheme val="minor"/>
    </font>
    <font>
      <sz val="11"/>
      <color theme="1"/>
      <name val="Calibri"/>
      <family val="2"/>
      <scheme val="minor"/>
    </font>
    <font>
      <b/>
      <sz val="11"/>
      <color theme="1"/>
      <name val="Calibri"/>
      <family val="2"/>
      <scheme val="minor"/>
    </font>
    <font>
      <b/>
      <u/>
      <sz val="14"/>
      <color rgb="FFFF0000"/>
      <name val="Calibri"/>
      <family val="2"/>
      <scheme val="minor"/>
    </font>
    <font>
      <b/>
      <sz val="16"/>
      <name val="Calibri"/>
      <family val="2"/>
      <scheme val="minor"/>
    </font>
    <font>
      <sz val="11"/>
      <name val="Calibri"/>
      <family val="2"/>
      <scheme val="minor"/>
    </font>
    <font>
      <b/>
      <sz val="16"/>
      <color theme="1"/>
      <name val="Calibri"/>
      <family val="2"/>
      <scheme val="minor"/>
    </font>
    <font>
      <b/>
      <sz val="11"/>
      <name val="Calibri"/>
      <family val="2"/>
      <scheme val="minor"/>
    </font>
    <font>
      <b/>
      <sz val="14"/>
      <color theme="1"/>
      <name val="Calibri"/>
      <family val="2"/>
      <scheme val="minor"/>
    </font>
    <font>
      <b/>
      <sz val="14"/>
      <name val="Calibri"/>
      <family val="2"/>
      <scheme val="minor"/>
    </font>
  </fonts>
  <fills count="6">
    <fill>
      <patternFill patternType="none"/>
    </fill>
    <fill>
      <patternFill patternType="gray125"/>
    </fill>
    <fill>
      <patternFill patternType="solid">
        <fgColor rgb="FFFFFF00"/>
        <bgColor indexed="64"/>
      </patternFill>
    </fill>
    <fill>
      <patternFill patternType="solid">
        <fgColor theme="4" tint="0.59999389629810485"/>
        <bgColor indexed="64"/>
      </patternFill>
    </fill>
    <fill>
      <patternFill patternType="solid">
        <fgColor theme="0"/>
        <bgColor indexed="64"/>
      </patternFill>
    </fill>
    <fill>
      <patternFill patternType="solid">
        <fgColor theme="7" tint="0.79998168889431442"/>
        <bgColor indexed="64"/>
      </patternFill>
    </fill>
  </fills>
  <borders count="22">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thin">
        <color indexed="64"/>
      </bottom>
      <diagonal/>
    </border>
    <border>
      <left/>
      <right/>
      <top/>
      <bottom style="thin">
        <color indexed="64"/>
      </bottom>
      <diagonal/>
    </border>
    <border>
      <left/>
      <right style="double">
        <color indexed="64"/>
      </right>
      <top/>
      <bottom style="thin">
        <color indexed="64"/>
      </bottom>
      <diagonal/>
    </border>
    <border>
      <left style="double">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44" fontId="1" fillId="0" borderId="0" applyFont="0" applyFill="0" applyBorder="0" applyAlignment="0" applyProtection="0"/>
  </cellStyleXfs>
  <cellXfs count="69">
    <xf numFmtId="0" fontId="0" fillId="0" borderId="0" xfId="0"/>
    <xf numFmtId="0" fontId="6" fillId="0" borderId="4" xfId="0" applyFont="1" applyBorder="1" applyAlignment="1" applyProtection="1">
      <alignment horizontal="center"/>
      <protection hidden="1"/>
    </xf>
    <xf numFmtId="0" fontId="2" fillId="0" borderId="5" xfId="0" applyFont="1" applyBorder="1" applyAlignment="1" applyProtection="1">
      <alignment horizontal="center"/>
      <protection hidden="1"/>
    </xf>
    <xf numFmtId="0" fontId="6" fillId="0" borderId="5" xfId="0" applyFont="1" applyBorder="1" applyAlignment="1" applyProtection="1">
      <alignment horizontal="center"/>
      <protection hidden="1"/>
    </xf>
    <xf numFmtId="0" fontId="7" fillId="0" borderId="5" xfId="0" applyFont="1" applyBorder="1" applyAlignment="1" applyProtection="1">
      <alignment horizontal="center"/>
      <protection hidden="1"/>
    </xf>
    <xf numFmtId="0" fontId="2" fillId="0" borderId="4" xfId="0" applyFont="1" applyBorder="1" applyAlignment="1" applyProtection="1">
      <alignment horizontal="center"/>
      <protection hidden="1"/>
    </xf>
    <xf numFmtId="0" fontId="2" fillId="0" borderId="4" xfId="0" applyFont="1" applyBorder="1" applyProtection="1">
      <protection hidden="1"/>
    </xf>
    <xf numFmtId="0" fontId="2" fillId="0" borderId="5" xfId="0" applyFont="1" applyBorder="1" applyProtection="1">
      <protection hidden="1"/>
    </xf>
    <xf numFmtId="0" fontId="2" fillId="0" borderId="6" xfId="0" applyFont="1" applyBorder="1" applyProtection="1">
      <protection hidden="1"/>
    </xf>
    <xf numFmtId="0" fontId="0" fillId="0" borderId="4" xfId="0" applyBorder="1" applyAlignment="1" applyProtection="1">
      <alignment wrapText="1"/>
      <protection hidden="1"/>
    </xf>
    <xf numFmtId="0" fontId="0" fillId="0" borderId="5" xfId="0" applyBorder="1" applyProtection="1">
      <protection hidden="1"/>
    </xf>
    <xf numFmtId="44" fontId="0" fillId="0" borderId="5" xfId="1" applyFont="1" applyBorder="1" applyProtection="1">
      <protection hidden="1"/>
    </xf>
    <xf numFmtId="0" fontId="0" fillId="5" borderId="5" xfId="0" applyFill="1" applyBorder="1" applyProtection="1">
      <protection locked="0"/>
    </xf>
    <xf numFmtId="44" fontId="0" fillId="0" borderId="6" xfId="0" applyNumberFormat="1" applyBorder="1" applyProtection="1">
      <protection hidden="1"/>
    </xf>
    <xf numFmtId="0" fontId="2" fillId="0" borderId="4" xfId="0" applyFont="1" applyBorder="1" applyAlignment="1" applyProtection="1">
      <alignment wrapText="1"/>
      <protection hidden="1"/>
    </xf>
    <xf numFmtId="0" fontId="0" fillId="5" borderId="14" xfId="0" applyFill="1" applyBorder="1" applyAlignment="1" applyProtection="1">
      <alignment horizontal="center" wrapText="1"/>
      <protection locked="0"/>
    </xf>
    <xf numFmtId="44" fontId="0" fillId="0" borderId="6" xfId="0" applyNumberFormat="1" applyBorder="1" applyAlignment="1" applyProtection="1">
      <alignment horizontal="center"/>
      <protection hidden="1"/>
    </xf>
    <xf numFmtId="0" fontId="9" fillId="4" borderId="6" xfId="0" applyFont="1" applyFill="1" applyBorder="1" applyAlignment="1" applyProtection="1">
      <alignment horizontal="center"/>
      <protection hidden="1"/>
    </xf>
    <xf numFmtId="0" fontId="0" fillId="5" borderId="5" xfId="0" applyFill="1" applyBorder="1" applyAlignment="1" applyProtection="1">
      <alignment horizontal="center" wrapText="1"/>
      <protection locked="0"/>
    </xf>
    <xf numFmtId="0" fontId="0" fillId="0" borderId="13" xfId="0" applyBorder="1" applyAlignment="1" applyProtection="1">
      <alignment horizontal="center" vertical="center" wrapText="1"/>
      <protection hidden="1"/>
    </xf>
    <xf numFmtId="0" fontId="0" fillId="0" borderId="5" xfId="0" applyBorder="1" applyAlignment="1" applyProtection="1">
      <alignment horizontal="center" vertical="center" wrapText="1"/>
      <protection hidden="1"/>
    </xf>
    <xf numFmtId="3" fontId="0" fillId="5" borderId="5" xfId="0" applyNumberFormat="1" applyFill="1" applyBorder="1" applyProtection="1">
      <protection locked="0"/>
    </xf>
    <xf numFmtId="0" fontId="2" fillId="4" borderId="5" xfId="0" applyFont="1" applyFill="1" applyBorder="1" applyAlignment="1" applyProtection="1">
      <alignment horizontal="center"/>
      <protection hidden="1"/>
    </xf>
    <xf numFmtId="0" fontId="0" fillId="4" borderId="6" xfId="0" applyFill="1" applyBorder="1" applyAlignment="1" applyProtection="1">
      <alignment horizontal="center"/>
      <protection hidden="1"/>
    </xf>
    <xf numFmtId="0" fontId="2" fillId="0" borderId="0" xfId="0" applyFont="1"/>
    <xf numFmtId="14" fontId="2" fillId="0" borderId="0" xfId="0" applyNumberFormat="1" applyFont="1"/>
    <xf numFmtId="0" fontId="3" fillId="2" borderId="1" xfId="0" applyFont="1" applyFill="1" applyBorder="1" applyAlignment="1" applyProtection="1">
      <alignment horizontal="centerContinuous"/>
      <protection hidden="1"/>
    </xf>
    <xf numFmtId="0" fontId="0" fillId="2" borderId="2" xfId="0" applyFill="1" applyBorder="1" applyAlignment="1" applyProtection="1">
      <alignment horizontal="centerContinuous"/>
      <protection hidden="1"/>
    </xf>
    <xf numFmtId="0" fontId="0" fillId="2" borderId="3" xfId="0" applyFill="1" applyBorder="1" applyAlignment="1" applyProtection="1">
      <alignment horizontal="centerContinuous"/>
      <protection hidden="1"/>
    </xf>
    <xf numFmtId="0" fontId="6" fillId="3" borderId="7" xfId="0" applyFont="1" applyFill="1" applyBorder="1" applyAlignment="1" applyProtection="1">
      <alignment horizontal="centerContinuous"/>
      <protection hidden="1"/>
    </xf>
    <xf numFmtId="0" fontId="6" fillId="3" borderId="8" xfId="0" applyFont="1" applyFill="1" applyBorder="1" applyAlignment="1" applyProtection="1">
      <alignment horizontal="centerContinuous"/>
      <protection hidden="1"/>
    </xf>
    <xf numFmtId="0" fontId="6" fillId="3" borderId="9" xfId="0" applyFont="1" applyFill="1" applyBorder="1" applyAlignment="1" applyProtection="1">
      <alignment horizontal="centerContinuous"/>
      <protection hidden="1"/>
    </xf>
    <xf numFmtId="0" fontId="8" fillId="3" borderId="4" xfId="0" applyFont="1" applyFill="1" applyBorder="1" applyAlignment="1" applyProtection="1">
      <alignment horizontal="centerContinuous" wrapText="1"/>
      <protection hidden="1"/>
    </xf>
    <xf numFmtId="0" fontId="8" fillId="3" borderId="5" xfId="0" applyFont="1" applyFill="1" applyBorder="1" applyAlignment="1" applyProtection="1">
      <alignment horizontal="centerContinuous" wrapText="1"/>
      <protection hidden="1"/>
    </xf>
    <xf numFmtId="0" fontId="8" fillId="3" borderId="6" xfId="0" applyFont="1" applyFill="1" applyBorder="1" applyAlignment="1" applyProtection="1">
      <alignment horizontal="centerContinuous" wrapText="1"/>
      <protection hidden="1"/>
    </xf>
    <xf numFmtId="0" fontId="8" fillId="3" borderId="10" xfId="0" applyFont="1" applyFill="1" applyBorder="1" applyAlignment="1" applyProtection="1">
      <alignment horizontal="centerContinuous" wrapText="1"/>
      <protection hidden="1"/>
    </xf>
    <xf numFmtId="0" fontId="8" fillId="3" borderId="11" xfId="0" applyFont="1" applyFill="1" applyBorder="1" applyAlignment="1" applyProtection="1">
      <alignment horizontal="centerContinuous" wrapText="1"/>
      <protection hidden="1"/>
    </xf>
    <xf numFmtId="0" fontId="8" fillId="3" borderId="12" xfId="0" applyFont="1" applyFill="1" applyBorder="1" applyAlignment="1" applyProtection="1">
      <alignment horizontal="centerContinuous" wrapText="1"/>
      <protection hidden="1"/>
    </xf>
    <xf numFmtId="0" fontId="8" fillId="3" borderId="4" xfId="0" applyFont="1" applyFill="1" applyBorder="1" applyAlignment="1" applyProtection="1">
      <alignment horizontal="centerContinuous"/>
      <protection hidden="1"/>
    </xf>
    <xf numFmtId="0" fontId="8" fillId="3" borderId="5" xfId="0" applyFont="1" applyFill="1" applyBorder="1" applyAlignment="1" applyProtection="1">
      <alignment horizontal="centerContinuous"/>
      <protection hidden="1"/>
    </xf>
    <xf numFmtId="0" fontId="8" fillId="3" borderId="6" xfId="0" applyFont="1" applyFill="1" applyBorder="1" applyAlignment="1" applyProtection="1">
      <alignment horizontal="centerContinuous"/>
      <protection hidden="1"/>
    </xf>
    <xf numFmtId="0" fontId="0" fillId="0" borderId="4" xfId="0" applyBorder="1" applyAlignment="1" applyProtection="1">
      <alignment horizontal="centerContinuous"/>
      <protection hidden="1"/>
    </xf>
    <xf numFmtId="0" fontId="0" fillId="0" borderId="5" xfId="0" applyBorder="1" applyAlignment="1" applyProtection="1">
      <alignment horizontal="centerContinuous"/>
      <protection hidden="1"/>
    </xf>
    <xf numFmtId="0" fontId="0" fillId="0" borderId="0" xfId="0" applyAlignment="1">
      <alignment horizontal="right"/>
    </xf>
    <xf numFmtId="0" fontId="0" fillId="5" borderId="0" xfId="0" applyFill="1" applyAlignment="1" applyProtection="1">
      <alignment wrapText="1"/>
      <protection locked="0"/>
    </xf>
    <xf numFmtId="0" fontId="0" fillId="4" borderId="0" xfId="0" applyFill="1"/>
    <xf numFmtId="164" fontId="0" fillId="4" borderId="0" xfId="0" applyNumberFormat="1" applyFill="1"/>
    <xf numFmtId="0" fontId="0" fillId="0" borderId="15" xfId="0" applyBorder="1" applyAlignment="1" applyProtection="1">
      <alignment horizontal="centerContinuous" wrapText="1"/>
      <protection hidden="1"/>
    </xf>
    <xf numFmtId="0" fontId="0" fillId="0" borderId="16" xfId="0" applyBorder="1" applyAlignment="1" applyProtection="1">
      <alignment horizontal="centerContinuous" wrapText="1"/>
      <protection hidden="1"/>
    </xf>
    <xf numFmtId="0" fontId="0" fillId="0" borderId="0" xfId="0" applyAlignment="1">
      <alignment horizontal="center"/>
    </xf>
    <xf numFmtId="0" fontId="0" fillId="0" borderId="17" xfId="0" applyBorder="1" applyAlignment="1">
      <alignment horizontal="right"/>
    </xf>
    <xf numFmtId="0" fontId="0" fillId="5" borderId="18" xfId="0" applyFill="1" applyBorder="1" applyAlignment="1" applyProtection="1">
      <alignment horizontal="left"/>
      <protection locked="0"/>
    </xf>
    <xf numFmtId="0" fontId="0" fillId="5" borderId="18" xfId="0" applyFill="1" applyBorder="1" applyAlignment="1" applyProtection="1">
      <alignment horizontal="left" wrapText="1"/>
      <protection locked="0"/>
    </xf>
    <xf numFmtId="0" fontId="2" fillId="4" borderId="17" xfId="0" applyFont="1" applyFill="1" applyBorder="1" applyAlignment="1">
      <alignment horizontal="right"/>
    </xf>
    <xf numFmtId="0" fontId="2" fillId="4" borderId="18" xfId="0" applyFont="1" applyFill="1" applyBorder="1" applyAlignment="1">
      <alignment horizontal="center"/>
    </xf>
    <xf numFmtId="0" fontId="0" fillId="4" borderId="17" xfId="0" applyFill="1" applyBorder="1" applyAlignment="1">
      <alignment horizontal="right"/>
    </xf>
    <xf numFmtId="164" fontId="0" fillId="4" borderId="18" xfId="0" applyNumberFormat="1" applyFill="1" applyBorder="1"/>
    <xf numFmtId="0" fontId="0" fillId="4" borderId="19" xfId="0" applyFill="1" applyBorder="1" applyAlignment="1">
      <alignment horizontal="right"/>
    </xf>
    <xf numFmtId="0" fontId="0" fillId="4" borderId="8" xfId="0" applyFill="1" applyBorder="1"/>
    <xf numFmtId="0" fontId="0" fillId="4" borderId="20" xfId="0" applyFill="1" applyBorder="1"/>
    <xf numFmtId="0" fontId="8" fillId="3" borderId="19" xfId="0" applyFont="1" applyFill="1" applyBorder="1" applyAlignment="1" applyProtection="1">
      <alignment horizontal="centerContinuous"/>
      <protection hidden="1"/>
    </xf>
    <xf numFmtId="0" fontId="8" fillId="3" borderId="8" xfId="0" applyFont="1" applyFill="1" applyBorder="1" applyAlignment="1" applyProtection="1">
      <alignment horizontal="centerContinuous"/>
      <protection hidden="1"/>
    </xf>
    <xf numFmtId="0" fontId="8" fillId="3" borderId="20" xfId="0" applyFont="1" applyFill="1" applyBorder="1" applyAlignment="1" applyProtection="1">
      <alignment horizontal="centerContinuous"/>
      <protection hidden="1"/>
    </xf>
    <xf numFmtId="0" fontId="0" fillId="0" borderId="19" xfId="0" applyBorder="1" applyAlignment="1">
      <alignment horizontal="right"/>
    </xf>
    <xf numFmtId="0" fontId="0" fillId="5" borderId="8" xfId="0" applyFill="1" applyBorder="1" applyAlignment="1" applyProtection="1">
      <alignment wrapText="1"/>
      <protection locked="0"/>
    </xf>
    <xf numFmtId="0" fontId="0" fillId="0" borderId="8" xfId="0" applyBorder="1" applyAlignment="1">
      <alignment horizontal="right"/>
    </xf>
    <xf numFmtId="0" fontId="0" fillId="5" borderId="20" xfId="0" applyFill="1" applyBorder="1" applyAlignment="1" applyProtection="1">
      <alignment horizontal="left"/>
      <protection locked="0"/>
    </xf>
    <xf numFmtId="0" fontId="5" fillId="4" borderId="21" xfId="0" applyFont="1" applyFill="1" applyBorder="1" applyAlignment="1" applyProtection="1">
      <alignment horizontal="left" wrapText="1"/>
      <protection hidden="1"/>
    </xf>
    <xf numFmtId="0" fontId="4" fillId="3" borderId="21" xfId="0" applyFont="1" applyFill="1" applyBorder="1" applyAlignment="1" applyProtection="1">
      <alignment horizontal="center"/>
      <protection hidden="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28"/>
  <sheetViews>
    <sheetView tabSelected="1" view="pageLayout" zoomScaleNormal="100" zoomScaleSheetLayoutView="100" workbookViewId="0">
      <selection activeCell="E7" sqref="E7"/>
    </sheetView>
  </sheetViews>
  <sheetFormatPr defaultRowHeight="15" x14ac:dyDescent="0.25"/>
  <cols>
    <col min="1" max="1" width="40.28515625" bestFit="1" customWidth="1"/>
    <col min="2" max="2" width="18.7109375" bestFit="1" customWidth="1"/>
    <col min="3" max="3" width="16.7109375" customWidth="1"/>
    <col min="4" max="4" width="17.28515625" bestFit="1" customWidth="1"/>
    <col min="5" max="5" width="20.42578125" bestFit="1" customWidth="1"/>
  </cols>
  <sheetData>
    <row r="1" spans="1:5" s="24" customFormat="1" ht="15.75" thickBot="1" x14ac:dyDescent="0.3">
      <c r="A1" s="24" t="s">
        <v>47</v>
      </c>
      <c r="E1" s="25">
        <v>45730</v>
      </c>
    </row>
    <row r="2" spans="1:5" ht="19.5" thickTop="1" x14ac:dyDescent="0.3">
      <c r="A2" s="26" t="s">
        <v>0</v>
      </c>
      <c r="B2" s="27"/>
      <c r="C2" s="27"/>
      <c r="D2" s="27"/>
      <c r="E2" s="28"/>
    </row>
    <row r="3" spans="1:5" s="49" customFormat="1" ht="21" x14ac:dyDescent="0.35">
      <c r="A3" s="1" t="s">
        <v>31</v>
      </c>
      <c r="B3" s="2" t="s">
        <v>3</v>
      </c>
      <c r="C3" s="3">
        <v>56</v>
      </c>
      <c r="D3" s="4" t="s">
        <v>4</v>
      </c>
      <c r="E3" s="17" t="s">
        <v>32</v>
      </c>
    </row>
    <row r="4" spans="1:5" s="49" customFormat="1" x14ac:dyDescent="0.25">
      <c r="A4" s="5" t="s">
        <v>5</v>
      </c>
      <c r="B4" s="2">
        <v>4400023794</v>
      </c>
      <c r="C4" s="2" t="s">
        <v>6</v>
      </c>
      <c r="D4" s="22" t="s">
        <v>33</v>
      </c>
      <c r="E4" s="23"/>
    </row>
    <row r="5" spans="1:5" ht="21" x14ac:dyDescent="0.35">
      <c r="A5" s="29" t="s">
        <v>7</v>
      </c>
      <c r="B5" s="30"/>
      <c r="C5" s="30"/>
      <c r="D5" s="30"/>
      <c r="E5" s="31"/>
    </row>
    <row r="6" spans="1:5" x14ac:dyDescent="0.25">
      <c r="A6" s="6" t="s">
        <v>8</v>
      </c>
      <c r="B6" s="7" t="s">
        <v>9</v>
      </c>
      <c r="C6" s="7" t="s">
        <v>10</v>
      </c>
      <c r="D6" s="7" t="s">
        <v>11</v>
      </c>
      <c r="E6" s="8" t="s">
        <v>12</v>
      </c>
    </row>
    <row r="7" spans="1:5" x14ac:dyDescent="0.25">
      <c r="A7" s="9" t="s">
        <v>40</v>
      </c>
      <c r="B7" s="10" t="s">
        <v>39</v>
      </c>
      <c r="C7" s="11">
        <v>24091.4</v>
      </c>
      <c r="D7" s="21"/>
      <c r="E7" s="13">
        <f>$C7*D7</f>
        <v>0</v>
      </c>
    </row>
    <row r="8" spans="1:5" ht="18.75" x14ac:dyDescent="0.3">
      <c r="A8" s="32" t="s">
        <v>13</v>
      </c>
      <c r="B8" s="33"/>
      <c r="C8" s="33"/>
      <c r="D8" s="33"/>
      <c r="E8" s="34"/>
    </row>
    <row r="9" spans="1:5" x14ac:dyDescent="0.25">
      <c r="A9" s="14" t="s">
        <v>14</v>
      </c>
      <c r="B9" s="7" t="s">
        <v>9</v>
      </c>
      <c r="C9" s="7" t="s">
        <v>10</v>
      </c>
      <c r="D9" s="7" t="s">
        <v>11</v>
      </c>
      <c r="E9" s="8" t="s">
        <v>12</v>
      </c>
    </row>
    <row r="10" spans="1:5" x14ac:dyDescent="0.25">
      <c r="A10" s="9" t="s">
        <v>41</v>
      </c>
      <c r="B10" s="10" t="s">
        <v>42</v>
      </c>
      <c r="C10" s="11">
        <v>25686.400000000001</v>
      </c>
      <c r="D10" s="12"/>
      <c r="E10" s="13">
        <f t="shared" ref="E10" si="0">$C10*D10</f>
        <v>0</v>
      </c>
    </row>
    <row r="11" spans="1:5" ht="18.75" x14ac:dyDescent="0.3">
      <c r="A11" s="35" t="s">
        <v>15</v>
      </c>
      <c r="B11" s="36"/>
      <c r="C11" s="36"/>
      <c r="D11" s="36"/>
      <c r="E11" s="37"/>
    </row>
    <row r="12" spans="1:5" ht="15" customHeight="1" x14ac:dyDescent="0.25">
      <c r="A12" s="19" t="s">
        <v>43</v>
      </c>
      <c r="B12" s="15"/>
      <c r="C12" s="47" t="s">
        <v>45</v>
      </c>
      <c r="D12" s="48"/>
      <c r="E12" s="18"/>
    </row>
    <row r="13" spans="1:5" x14ac:dyDescent="0.25">
      <c r="A13" s="20" t="s">
        <v>44</v>
      </c>
      <c r="B13" s="18"/>
      <c r="C13" s="47" t="s">
        <v>46</v>
      </c>
      <c r="D13" s="48"/>
      <c r="E13" s="18"/>
    </row>
    <row r="14" spans="1:5" x14ac:dyDescent="0.25">
      <c r="A14" s="41" t="s">
        <v>16</v>
      </c>
      <c r="B14" s="42"/>
      <c r="C14" s="42"/>
      <c r="D14" s="10" t="s">
        <v>17</v>
      </c>
      <c r="E14" s="16">
        <f>IF(SUM(D7:D10)=0,0,SUM(E7:E13)/SUM(D7:D10))</f>
        <v>0</v>
      </c>
    </row>
    <row r="15" spans="1:5" ht="18.75" x14ac:dyDescent="0.3">
      <c r="A15" s="38" t="s">
        <v>18</v>
      </c>
      <c r="B15" s="39"/>
      <c r="C15" s="39"/>
      <c r="D15" s="39"/>
      <c r="E15" s="40"/>
    </row>
    <row r="16" spans="1:5" x14ac:dyDescent="0.25">
      <c r="A16" s="41" t="s">
        <v>19</v>
      </c>
      <c r="B16" s="42"/>
      <c r="C16" s="42"/>
      <c r="D16" s="42"/>
      <c r="E16" s="13">
        <f>ROUND(0.0035*E14,2)</f>
        <v>0</v>
      </c>
    </row>
    <row r="17" spans="1:5" x14ac:dyDescent="0.25">
      <c r="A17" s="41" t="s">
        <v>34</v>
      </c>
      <c r="B17" s="42"/>
      <c r="C17" s="42"/>
      <c r="D17" s="42"/>
      <c r="E17" s="13">
        <f>5*2.25</f>
        <v>11.25</v>
      </c>
    </row>
    <row r="18" spans="1:5" x14ac:dyDescent="0.25">
      <c r="A18" s="41" t="s">
        <v>35</v>
      </c>
      <c r="B18" s="42"/>
      <c r="C18" s="42"/>
      <c r="D18" s="42"/>
      <c r="E18" s="13">
        <v>18</v>
      </c>
    </row>
    <row r="19" spans="1:5" x14ac:dyDescent="0.25">
      <c r="A19" s="41" t="s">
        <v>20</v>
      </c>
      <c r="B19" s="42"/>
      <c r="C19" s="42"/>
      <c r="D19" s="10" t="s">
        <v>17</v>
      </c>
      <c r="E19" s="13">
        <f>IF(SUM(E14:E18)&lt;100,0,SUM(E14:E18))</f>
        <v>0</v>
      </c>
    </row>
    <row r="20" spans="1:5" x14ac:dyDescent="0.25">
      <c r="A20" s="41" t="s">
        <v>21</v>
      </c>
      <c r="B20" s="42"/>
      <c r="C20" s="42"/>
      <c r="D20" s="10" t="str">
        <f>IF(SUM(D7:D10)=0,"",IF(SUM(D7:D10)=1,"1 Vehicle",SUM(D7:D10)&amp;" Vehicles"))</f>
        <v/>
      </c>
      <c r="E20" s="13">
        <f>E19*SUM(D7:D10)</f>
        <v>0</v>
      </c>
    </row>
    <row r="21" spans="1:5" ht="18.75" x14ac:dyDescent="0.3">
      <c r="A21" s="39" t="s">
        <v>22</v>
      </c>
      <c r="B21" s="39"/>
      <c r="C21" s="39"/>
      <c r="D21" s="39"/>
      <c r="E21" s="39"/>
    </row>
    <row r="22" spans="1:5" x14ac:dyDescent="0.25">
      <c r="A22" s="50" t="s">
        <v>23</v>
      </c>
      <c r="B22" s="44"/>
      <c r="C22" s="44"/>
      <c r="D22" s="43" t="s">
        <v>24</v>
      </c>
      <c r="E22" s="51"/>
    </row>
    <row r="23" spans="1:5" x14ac:dyDescent="0.25">
      <c r="A23" s="50" t="s">
        <v>25</v>
      </c>
      <c r="B23" s="44"/>
      <c r="C23" s="44"/>
      <c r="D23" s="43" t="s">
        <v>30</v>
      </c>
      <c r="E23" s="52"/>
    </row>
    <row r="24" spans="1:5" x14ac:dyDescent="0.25">
      <c r="A24" s="63" t="s">
        <v>26</v>
      </c>
      <c r="B24" s="64"/>
      <c r="C24" s="64"/>
      <c r="D24" s="65" t="s">
        <v>27</v>
      </c>
      <c r="E24" s="66"/>
    </row>
    <row r="25" spans="1:5" ht="18.75" x14ac:dyDescent="0.3">
      <c r="A25" s="60" t="s">
        <v>28</v>
      </c>
      <c r="B25" s="61"/>
      <c r="C25" s="61"/>
      <c r="D25" s="61"/>
      <c r="E25" s="62"/>
    </row>
    <row r="26" spans="1:5" x14ac:dyDescent="0.25">
      <c r="A26" s="53" t="s">
        <v>33</v>
      </c>
      <c r="B26" s="45" t="s">
        <v>36</v>
      </c>
      <c r="C26" s="45"/>
      <c r="D26" s="45" t="s">
        <v>29</v>
      </c>
      <c r="E26" s="54">
        <v>310012432</v>
      </c>
    </row>
    <row r="27" spans="1:5" x14ac:dyDescent="0.25">
      <c r="A27" s="55" t="s">
        <v>25</v>
      </c>
      <c r="B27" s="46" t="s">
        <v>37</v>
      </c>
      <c r="C27" s="46"/>
      <c r="D27" s="46"/>
      <c r="E27" s="56"/>
    </row>
    <row r="28" spans="1:5" x14ac:dyDescent="0.25">
      <c r="A28" s="57" t="s">
        <v>26</v>
      </c>
      <c r="B28" s="58" t="s">
        <v>38</v>
      </c>
      <c r="C28" s="58"/>
      <c r="D28" s="58"/>
      <c r="E28" s="59"/>
    </row>
  </sheetData>
  <sheetProtection algorithmName="SHA-512" hashValue="NXy4fvMrnzOIImI4UQcOIV4GMgNTlHDZsyqGD0JJ4Fdc2+SoJRICIc9fL/vRaKEg7fm+byhEvp4y1k+Fuk6HJQ==" saltValue="eMKt8UqzANENkPtilySq3A==" spinCount="100000" sheet="1" objects="1" scenarios="1"/>
  <dataValidations disablePrompts="1" count="1">
    <dataValidation type="custom" allowBlank="1" showInputMessage="1" showErrorMessage="1" error="Only one vehicle configuration may be used on each spreadsheet." sqref="D7" xr:uid="{00000000-0002-0000-0000-000000000000}">
      <formula1>IF(ISBLANK(D10:D10),TRUE,FALSE)</formula1>
    </dataValidation>
  </dataValidations>
  <pageMargins left="0.7" right="0.7" top="0.75" bottom="0.75" header="0.3" footer="0.3"/>
  <pageSetup scale="7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
    </sheetView>
  </sheetViews>
  <sheetFormatPr defaultRowHeight="15" x14ac:dyDescent="0.25"/>
  <cols>
    <col min="1" max="1" width="107.28515625" bestFit="1" customWidth="1"/>
  </cols>
  <sheetData>
    <row r="1" spans="1:1" ht="21.75" thickBot="1" x14ac:dyDescent="0.4">
      <c r="A1" s="68" t="s">
        <v>1</v>
      </c>
    </row>
    <row r="2" spans="1:1" ht="167.25" customHeight="1" thickBot="1" x14ac:dyDescent="0.3">
      <c r="A2" s="67" t="s">
        <v>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890375201E3F8418434AE71ACD52813" ma:contentTypeVersion="0" ma:contentTypeDescription="Create a new document." ma:contentTypeScope="" ma:versionID="e85fbd2aa0994b6491f5f2381f1de6f4">
  <xsd:schema xmlns:xsd="http://www.w3.org/2001/XMLSchema" xmlns:xs="http://www.w3.org/2001/XMLSchema" xmlns:p="http://schemas.microsoft.com/office/2006/metadata/properties" targetNamespace="http://schemas.microsoft.com/office/2006/metadata/properties" ma:root="true" ma:fieldsID="1b05d82d297216baf5b26c55225140d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A86A4D4-3CE6-46DB-BE52-5AFE959437C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50BC38C2-4D01-40C2-B6B7-6E82E699F64F}">
  <ds:schemaRefs>
    <ds:schemaRef ds:uri="http://schemas.microsoft.com/sharepoint/v3/contenttype/forms"/>
  </ds:schemaRefs>
</ds:datastoreItem>
</file>

<file path=customXml/itemProps3.xml><?xml version="1.0" encoding="utf-8"?>
<ds:datastoreItem xmlns:ds="http://schemas.openxmlformats.org/officeDocument/2006/customXml" ds:itemID="{3E823F18-FF8E-4B44-913E-FBFAB9081F38}">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Line 56C - Trailblazer</vt:lpstr>
      <vt:lpstr>Instructions</vt:lpstr>
    </vt:vector>
  </TitlesOfParts>
  <Company>OTS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State of Louisiana</dc:creator>
  <cp:lastModifiedBy>Raymond McKnight (DOA)</cp:lastModifiedBy>
  <cp:lastPrinted>2025-08-19T14:11:13Z</cp:lastPrinted>
  <dcterms:created xsi:type="dcterms:W3CDTF">2019-01-03T16:49:35Z</dcterms:created>
  <dcterms:modified xsi:type="dcterms:W3CDTF">2026-03-12T21:33:35Z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0x0101001890375201E3F8418434AE71ACD52813</vt:lpwstr>
  </property>
  <property fmtid="{D5CDD505-2E9C-101B-9397-08002B2CF9AE}" pid="3" name="Order">
    <vt:r8>162600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TemplateUrl">
    <vt:lpwstr/>
  </property>
</Properties>
</file>