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4400023792-Courtesy-Price Increase\"/>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15" i="1"/>
  <c r="E13" i="1"/>
  <c r="D22" i="1" l="1"/>
  <c r="E8" i="1"/>
  <c r="E16" i="1" s="1"/>
  <c r="E18" i="1" s="1"/>
  <c r="E21" i="1" s="1"/>
  <c r="E22" i="1" l="1"/>
</calcChain>
</file>

<file path=xl/sharedStrings.xml><?xml version="1.0" encoding="utf-8"?>
<sst xmlns="http://schemas.openxmlformats.org/spreadsheetml/2006/main" count="57" uniqueCount="52">
  <si>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</si>
  <si>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</si>
  <si>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</si>
  <si>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</si>
  <si>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</si>
  <si>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</si>
  <si>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</si>
  <si>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</si>
  <si>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</si>
  <si>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</si>
  <si>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</si>
  <si>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</si>
  <si>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</si>
  <si>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Available Exterior Colors</t>
  </si>
  <si>
    <t>(PW7) White Knuckle Clear Coat</t>
  </si>
  <si>
    <t>Additional Costs</t>
  </si>
  <si>
    <t>0.35% Contract Administrative Fee</t>
  </si>
  <si>
    <t>LA DEQ Waste Tire Fee (5 tires X $2.25 each)</t>
  </si>
  <si>
    <t>LA Safety Inspection Sticker - 2 Year</t>
  </si>
  <si>
    <t>Total Cost for Each Vehicle</t>
  </si>
  <si>
    <t>1 EA</t>
  </si>
  <si>
    <t>Total Cost for All Vehicles</t>
  </si>
  <si>
    <t>Agency  Information</t>
  </si>
  <si>
    <t>Delivery Point of Contact Name:</t>
  </si>
  <si>
    <t>LPAA Approval No</t>
  </si>
  <si>
    <t>Phone:</t>
  </si>
  <si>
    <t>Requisition No</t>
  </si>
  <si>
    <t>Email:</t>
  </si>
  <si>
    <t>Shopping Cart</t>
  </si>
  <si>
    <t>Vendor Information</t>
  </si>
  <si>
    <t>Courtesy Dodge</t>
  </si>
  <si>
    <t>Mike Solomon</t>
  </si>
  <si>
    <t xml:space="preserve">Vendor No. </t>
  </si>
  <si>
    <t>(337) 332-2145</t>
  </si>
  <si>
    <t>msolomon@courtesyautomotive.com</t>
  </si>
  <si>
    <t>90-180 Days</t>
  </si>
  <si>
    <t>Chrysler 300</t>
  </si>
  <si>
    <t>RWD w/ 3.6L V6 24V VVT Engine - Touring</t>
  </si>
  <si>
    <t>LXCH48</t>
  </si>
  <si>
    <t>Optional Exterior Colors</t>
  </si>
  <si>
    <t>Option Description</t>
  </si>
  <si>
    <t>Option Code</t>
  </si>
  <si>
    <t>Option Unit Price</t>
  </si>
  <si>
    <t>Add Option</t>
  </si>
  <si>
    <t>Granite Pearl Clear Coat</t>
  </si>
  <si>
    <t>PAU</t>
  </si>
  <si>
    <t>Silver Mist</t>
  </si>
  <si>
    <t>Velvet Red</t>
  </si>
  <si>
    <t>Cost for Each Vehicle Plus Options</t>
  </si>
  <si>
    <t>(PX8) Gloss Black</t>
  </si>
  <si>
    <t>PRV</t>
  </si>
  <si>
    <t>PSE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</si>
</sst>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8"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6" fillId="0" borderId="4" xfId="0" applyFont="1" applyBorder="1" applyAlignment="1" applyProtection="1">
      <alignment horizontal="center" wrapText="1"/>
      <protection hidden="1"/>
    </xf>
    <xf numFmtId="0" fontId="2" fillId="0" borderId="5"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0" fillId="0" borderId="0" xfId="0" applyFont="1"/>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0" fillId="0" borderId="5" xfId="0" applyBorder="1" applyAlignment="1" applyProtection="1">
      <alignment horizontal="center" wrapText="1"/>
      <protection hidden="1"/>
    </xf>
    <xf numFmtId="0" fontId="0" fillId="0" borderId="4" xfId="0" applyFont="1" applyFill="1" applyBorder="1" applyAlignment="1">
      <alignment horizontal="right"/>
    </xf>
    <xf numFmtId="0" fontId="0" fillId="5" borderId="6" xfId="0" applyFill="1" applyBorder="1" applyAlignment="1" applyProtection="1">
      <alignment horizontal="left"/>
      <protection locked="0"/>
    </xf>
    <xf numFmtId="0" fontId="0" fillId="0" borderId="5" xfId="0" applyFont="1" applyFill="1" applyBorder="1" applyAlignment="1">
      <alignment horizontal="right"/>
    </xf>
    <xf numFmtId="0" fontId="2" fillId="4" borderId="4" xfId="0" applyFont="1" applyFill="1" applyBorder="1" applyAlignment="1">
      <alignment horizontal="right"/>
    </xf>
    <xf numFmtId="0" fontId="0" fillId="4" borderId="5" xfId="0" applyFont="1" applyFill="1" applyBorder="1"/>
    <xf numFmtId="0" fontId="2" fillId="4" borderId="6" xfId="0" applyFont="1" applyFill="1" applyBorder="1" applyAlignment="1">
      <alignment horizontal="center"/>
    </xf>
    <xf numFmtId="0" fontId="0" fillId="4" borderId="4" xfId="0" applyFont="1" applyFill="1" applyBorder="1" applyAlignment="1">
      <alignment horizontal="right"/>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0" fontId="0" fillId="4" borderId="18" xfId="0" applyFont="1" applyFill="1" applyBorder="1" applyAlignment="1">
      <alignment horizontal="right"/>
    </xf>
    <xf numFmtId="0" fontId="0" fillId="4" borderId="19" xfId="0" applyFill="1" applyBorder="1" applyAlignment="1">
      <alignment horizontal="left"/>
    </xf>
    <xf numFmtId="0" fontId="0" fillId="4" borderId="20" xfId="0" applyFill="1" applyBorder="1" applyAlignment="1">
      <alignment horizontal="left"/>
    </xf>
    <xf numFmtId="0" fontId="4" fillId="4" borderId="6" xfId="0" applyFont="1" applyFill="1" applyBorder="1" applyAlignment="1" applyProtection="1">
      <alignment horizontal="center"/>
      <protection hidden="1"/>
    </xf>
    <xf numFmtId="0" fontId="0" fillId="0" borderId="5" xfId="0" applyBorder="1" applyAlignment="1" applyProtection="1">
      <alignment horizontal="center"/>
      <protection hidden="1"/>
    </xf>
    <xf numFmtId="0" fontId="0" fillId="4" borderId="4" xfId="0" applyFont="1" applyFill="1" applyBorder="1" applyAlignment="1" applyProtection="1">
      <alignment horizontal="left" wrapText="1"/>
      <protection hidden="1"/>
    </xf>
    <xf numFmtId="0" fontId="0" fillId="0" borderId="5" xfId="0" applyFont="1" applyBorder="1" applyProtection="1">
      <protection hidden="1"/>
    </xf>
    <xf numFmtId="44" fontId="0" fillId="0" borderId="5" xfId="0" applyNumberFormat="1" applyFont="1" applyBorder="1" applyProtection="1">
      <protection hidden="1"/>
    </xf>
    <xf numFmtId="0" fontId="0" fillId="0" borderId="4" xfId="0" applyFont="1" applyBorder="1" applyProtection="1">
      <protection hidden="1"/>
    </xf>
    <xf numFmtId="44" fontId="0" fillId="0" borderId="6" xfId="0" applyNumberFormat="1" applyBorder="1" applyAlignment="1" applyProtection="1">
      <alignment horizontal="center"/>
      <protection hidden="1"/>
    </xf>
    <xf numFmtId="0" fontId="0" fillId="0" borderId="16" xfId="0" applyBorder="1" applyAlignment="1" applyProtection="1">
      <alignment horizontal="left" wrapText="1"/>
      <protection hidden="1"/>
    </xf>
    <xf numFmtId="0" fontId="0" fillId="5" borderId="17" xfId="0" applyFill="1" applyBorder="1" applyAlignment="1" applyProtection="1">
      <alignment horizontal="left" wrapText="1"/>
      <protection locked="0"/>
    </xf>
    <xf numFmtId="0" fontId="0" fillId="0" borderId="17" xfId="0" applyFill="1" applyBorder="1" applyAlignment="1" applyProtection="1">
      <alignment horizontal="left" wrapText="1"/>
      <protection hidden="1"/>
    </xf>
    <xf numFmtId="0" fontId="0" fillId="0" borderId="5" xfId="0" applyFont="1" applyFill="1" applyBorder="1" applyProtection="1">
      <protection hidden="1"/>
    </xf>
    <xf numFmtId="164" fontId="0" fillId="4" borderId="5" xfId="0" applyNumberFormat="1" applyFill="1" applyBorder="1" applyAlignment="1">
      <alignment horizontal="left"/>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5" borderId="5" xfId="0" applyFill="1" applyBorder="1" applyAlignment="1" applyProtection="1">
      <alignment horizontal="center" wrapText="1"/>
      <protection locked="0"/>
    </xf>
    <xf numFmtId="0" fontId="0" fillId="4" borderId="5" xfId="0" applyFill="1" applyBorder="1" applyAlignment="1">
      <alignment horizontal="left"/>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7" fillId="3" borderId="13" xfId="0" applyFont="1" applyFill="1" applyBorder="1" applyAlignment="1" applyProtection="1">
      <alignment horizontal="center" wrapText="1"/>
      <protection hidden="1"/>
    </xf>
    <xf numFmtId="0" fontId="7" fillId="3" borderId="14" xfId="0" applyFont="1" applyFill="1" applyBorder="1" applyAlignment="1" applyProtection="1">
      <alignment horizontal="center" wrapText="1"/>
      <protection hidden="1"/>
    </xf>
    <xf numFmtId="0" fontId="7" fillId="3" borderId="15" xfId="0" applyFont="1" applyFill="1" applyBorder="1" applyAlignment="1" applyProtection="1">
      <alignment horizontal="center" wrapText="1"/>
      <protection hidden="1"/>
    </xf>
    <xf numFmtId="0" fontId="0" fillId="0" borderId="13" xfId="0" applyBorder="1" applyAlignment="1" applyProtection="1">
      <alignment horizontal="right"/>
      <protection hidden="1"/>
    </xf>
    <xf numFmtId="0" fontId="0" fillId="0" borderId="14" xfId="0" applyBorder="1" applyAlignment="1" applyProtection="1">
      <alignment horizontal="right"/>
      <protection hidden="1"/>
    </xf>
    <xf numFmtId="0" fontId="0" fillId="0" borderId="21" xfId="0" applyBorder="1" applyAlignment="1" applyProtection="1">
      <alignment horizontal="right"/>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7" fillId="3" borderId="13" xfId="0" applyFont="1" applyFill="1" applyBorder="1" applyAlignment="1" applyProtection="1">
      <alignment horizontal="center"/>
      <protection hidden="1"/>
    </xf>
    <xf numFmtId="0" fontId="7" fillId="3" borderId="14" xfId="0" applyFont="1" applyFill="1" applyBorder="1" applyAlignment="1" applyProtection="1">
      <alignment horizontal="center"/>
      <protection hidden="1"/>
    </xf>
    <xf numFmtId="0" fontId="7" fillId="3" borderId="15"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view="pageLayout" zoomScaleNormal="100" zoomScaleSheetLayoutView="100" workbookViewId="0">
      <selection activeCell="A3" sqref="A3:E3"/>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8" ht="19" thickTop="1" x14ac:dyDescent="0.45">
      <c r="A1" s="47" t="s">
        <v>0</v>
      </c>
      <c r="B1" s="48"/>
      <c r="C1" s="48"/>
      <c r="D1" s="48"/>
      <c r="E1" s="49"/>
    </row>
    <row r="2" spans="1:8" ht="21" x14ac:dyDescent="0.5">
      <c r="A2" s="50" t="s">
        <v>1</v>
      </c>
      <c r="B2" s="51"/>
      <c r="C2" s="51"/>
      <c r="D2" s="51"/>
      <c r="E2" s="52"/>
    </row>
    <row r="3" spans="1:8" ht="165" customHeight="1" x14ac:dyDescent="0.35">
      <c r="A3" s="53" t="s">
        <v>2</v>
      </c>
      <c r="B3" s="54"/>
      <c r="C3" s="54"/>
      <c r="D3" s="54"/>
      <c r="E3" s="55"/>
    </row>
    <row r="4" spans="1:8" ht="21" x14ac:dyDescent="0.5">
      <c r="A4" s="1" t="s">
        <v>36</v>
      </c>
      <c r="B4" s="2" t="s">
        <v>3</v>
      </c>
      <c r="C4" s="3">
        <v>53</v>
      </c>
      <c r="D4" s="2" t="s">
        <v>4</v>
      </c>
      <c r="E4" s="28" t="s">
        <v>35</v>
      </c>
    </row>
    <row r="5" spans="1:8" x14ac:dyDescent="0.35">
      <c r="A5" s="4" t="s">
        <v>5</v>
      </c>
      <c r="B5" s="5">
        <v>4400023792</v>
      </c>
      <c r="C5" s="5" t="s">
        <v>6</v>
      </c>
      <c r="D5" s="56" t="s">
        <v>30</v>
      </c>
      <c r="E5" s="57"/>
      <c r="H5" s="6"/>
    </row>
    <row r="6" spans="1:8" ht="21" x14ac:dyDescent="0.5">
      <c r="A6" s="58" t="s">
        <v>7</v>
      </c>
      <c r="B6" s="59"/>
      <c r="C6" s="59"/>
      <c r="D6" s="59"/>
      <c r="E6" s="60"/>
    </row>
    <row r="7" spans="1:8" x14ac:dyDescent="0.35">
      <c r="A7" s="7" t="s">
        <v>8</v>
      </c>
      <c r="B7" s="8" t="s">
        <v>9</v>
      </c>
      <c r="C7" s="8" t="s">
        <v>10</v>
      </c>
      <c r="D7" s="8" t="s">
        <v>11</v>
      </c>
      <c r="E7" s="9" t="s">
        <v>12</v>
      </c>
    </row>
    <row r="8" spans="1:8" ht="29" x14ac:dyDescent="0.35">
      <c r="A8" s="10" t="s">
        <v>37</v>
      </c>
      <c r="B8" s="29" t="s">
        <v>38</v>
      </c>
      <c r="C8" s="12">
        <v>35827</v>
      </c>
      <c r="D8" s="13"/>
      <c r="E8" s="14">
        <f>$C8*D8</f>
        <v>0</v>
      </c>
    </row>
    <row r="9" spans="1:8" ht="18.5" x14ac:dyDescent="0.45">
      <c r="A9" s="61" t="s">
        <v>13</v>
      </c>
      <c r="B9" s="62"/>
      <c r="C9" s="62"/>
      <c r="D9" s="62"/>
      <c r="E9" s="63"/>
    </row>
    <row r="10" spans="1:8" x14ac:dyDescent="0.35">
      <c r="A10" s="35" t="s">
        <v>14</v>
      </c>
      <c r="B10" s="36"/>
      <c r="C10" s="37" t="s">
        <v>49</v>
      </c>
      <c r="D10" s="36"/>
      <c r="E10" s="15"/>
    </row>
    <row r="11" spans="1:8" ht="18.5" x14ac:dyDescent="0.45">
      <c r="A11" s="69" t="s">
        <v>39</v>
      </c>
      <c r="B11" s="70"/>
      <c r="C11" s="70"/>
      <c r="D11" s="70"/>
      <c r="E11" s="71"/>
    </row>
    <row r="12" spans="1:8" x14ac:dyDescent="0.35">
      <c r="A12" s="7" t="s">
        <v>40</v>
      </c>
      <c r="B12" s="8" t="s">
        <v>41</v>
      </c>
      <c r="C12" s="8" t="s">
        <v>42</v>
      </c>
      <c r="D12" s="8" t="s">
        <v>43</v>
      </c>
      <c r="E12" s="9" t="s">
        <v>12</v>
      </c>
    </row>
    <row r="13" spans="1:8" s="6" customFormat="1" x14ac:dyDescent="0.35">
      <c r="A13" s="30" t="s">
        <v>44</v>
      </c>
      <c r="B13" s="31" t="s">
        <v>45</v>
      </c>
      <c r="C13" s="32">
        <v>176</v>
      </c>
      <c r="D13" s="13"/>
      <c r="E13" s="14">
        <f>IF(D13="Yes",$C13*SUM($D$8),0)</f>
        <v>0</v>
      </c>
    </row>
    <row r="14" spans="1:8" s="6" customFormat="1" x14ac:dyDescent="0.35">
      <c r="A14" s="30" t="s">
        <v>47</v>
      </c>
      <c r="B14" s="38" t="s">
        <v>50</v>
      </c>
      <c r="C14" s="32">
        <v>176</v>
      </c>
      <c r="D14" s="13"/>
      <c r="E14" s="14">
        <f t="shared" ref="E14:E15" si="0">IF(D14="Yes",$C14*SUM($D$8),0)</f>
        <v>0</v>
      </c>
    </row>
    <row r="15" spans="1:8" s="6" customFormat="1" x14ac:dyDescent="0.35">
      <c r="A15" s="33" t="s">
        <v>46</v>
      </c>
      <c r="B15" s="38" t="s">
        <v>51</v>
      </c>
      <c r="C15" s="32">
        <v>176</v>
      </c>
      <c r="D15" s="13"/>
      <c r="E15" s="14">
        <f t="shared" si="0"/>
        <v>0</v>
      </c>
    </row>
    <row r="16" spans="1:8" s="6" customFormat="1" x14ac:dyDescent="0.35">
      <c r="A16" s="45" t="s">
        <v>48</v>
      </c>
      <c r="B16" s="46"/>
      <c r="C16" s="46"/>
      <c r="D16" s="11" t="s">
        <v>20</v>
      </c>
      <c r="E16" s="34">
        <f>IF(SUM(D8)=0,0,SUM(E8:E15)/SUM(D8))</f>
        <v>0</v>
      </c>
    </row>
    <row r="17" spans="1:5" ht="18.5" x14ac:dyDescent="0.45">
      <c r="A17" s="40" t="s">
        <v>15</v>
      </c>
      <c r="B17" s="41"/>
      <c r="C17" s="41"/>
      <c r="D17" s="41"/>
      <c r="E17" s="42"/>
    </row>
    <row r="18" spans="1:5" x14ac:dyDescent="0.35">
      <c r="A18" s="64" t="s">
        <v>16</v>
      </c>
      <c r="B18" s="65"/>
      <c r="C18" s="65"/>
      <c r="D18" s="66"/>
      <c r="E18" s="14">
        <f>IFERROR(ROUND(0.0035*(E16/D8),2),0)</f>
        <v>0</v>
      </c>
    </row>
    <row r="19" spans="1:5" x14ac:dyDescent="0.35">
      <c r="A19" s="67" t="s">
        <v>17</v>
      </c>
      <c r="B19" s="68"/>
      <c r="C19" s="68"/>
      <c r="D19" s="68"/>
      <c r="E19" s="14">
        <v>11.25</v>
      </c>
    </row>
    <row r="20" spans="1:5" x14ac:dyDescent="0.35">
      <c r="A20" s="67" t="s">
        <v>18</v>
      </c>
      <c r="B20" s="68"/>
      <c r="C20" s="68"/>
      <c r="D20" s="68"/>
      <c r="E20" s="14">
        <v>20</v>
      </c>
    </row>
    <row r="21" spans="1:5" x14ac:dyDescent="0.35">
      <c r="A21" s="45" t="s">
        <v>19</v>
      </c>
      <c r="B21" s="46"/>
      <c r="C21" s="46"/>
      <c r="D21" s="11" t="s">
        <v>20</v>
      </c>
      <c r="E21" s="14">
        <f>IF(SUM(E16:E20)&lt;100,0,SUM(E16/D8,E18:E20))</f>
        <v>0</v>
      </c>
    </row>
    <row r="22" spans="1:5" x14ac:dyDescent="0.35">
      <c r="A22" s="45" t="s">
        <v>21</v>
      </c>
      <c r="B22" s="46"/>
      <c r="C22" s="46"/>
      <c r="D22" s="11" t="str">
        <f>IF(D8=0,"",IF(D8=1,"1 Vehicle",D8&amp;" Vehicles"))</f>
        <v/>
      </c>
      <c r="E22" s="14">
        <f>E21*D8</f>
        <v>0</v>
      </c>
    </row>
    <row r="23" spans="1:5" ht="18.5" x14ac:dyDescent="0.45">
      <c r="A23" s="40" t="s">
        <v>22</v>
      </c>
      <c r="B23" s="41"/>
      <c r="C23" s="41"/>
      <c r="D23" s="41"/>
      <c r="E23" s="42"/>
    </row>
    <row r="24" spans="1:5" x14ac:dyDescent="0.35">
      <c r="A24" s="16" t="s">
        <v>23</v>
      </c>
      <c r="B24" s="43"/>
      <c r="C24" s="43"/>
      <c r="D24" s="18" t="s">
        <v>24</v>
      </c>
      <c r="E24" s="17"/>
    </row>
    <row r="25" spans="1:5" x14ac:dyDescent="0.35">
      <c r="A25" s="16" t="s">
        <v>25</v>
      </c>
      <c r="B25" s="43"/>
      <c r="C25" s="43"/>
      <c r="D25" s="18" t="s">
        <v>26</v>
      </c>
      <c r="E25" s="17"/>
    </row>
    <row r="26" spans="1:5" x14ac:dyDescent="0.35">
      <c r="A26" s="16" t="s">
        <v>27</v>
      </c>
      <c r="B26" s="43"/>
      <c r="C26" s="43"/>
      <c r="D26" s="18" t="s">
        <v>28</v>
      </c>
      <c r="E26" s="17"/>
    </row>
    <row r="27" spans="1:5" ht="18.5" x14ac:dyDescent="0.45">
      <c r="A27" s="40" t="s">
        <v>29</v>
      </c>
      <c r="B27" s="41"/>
      <c r="C27" s="41"/>
      <c r="D27" s="41"/>
      <c r="E27" s="42"/>
    </row>
    <row r="28" spans="1:5" x14ac:dyDescent="0.35">
      <c r="A28" s="19" t="s">
        <v>30</v>
      </c>
      <c r="B28" s="44" t="s">
        <v>31</v>
      </c>
      <c r="C28" s="44"/>
      <c r="D28" s="20" t="s">
        <v>32</v>
      </c>
      <c r="E28" s="21">
        <v>310127027</v>
      </c>
    </row>
    <row r="29" spans="1:5" x14ac:dyDescent="0.35">
      <c r="A29" s="22" t="s">
        <v>25</v>
      </c>
      <c r="B29" s="39" t="s">
        <v>33</v>
      </c>
      <c r="C29" s="39"/>
      <c r="D29" s="23"/>
      <c r="E29" s="24"/>
    </row>
    <row r="30" spans="1:5" ht="15" thickBot="1" x14ac:dyDescent="0.4">
      <c r="A30" s="25" t="s">
        <v>27</v>
      </c>
      <c r="B30" s="26" t="s">
        <v>34</v>
      </c>
      <c r="C30" s="26"/>
      <c r="D30" s="26"/>
      <c r="E30" s="27"/>
    </row>
    <row r="31" spans="1:5" ht="15" thickTop="1" x14ac:dyDescent="0.35"/>
  </sheetData>
  <sheetProtection algorithmName="SHA-512" hashValue="JEa0hFYzOpi8BJE/s0e5F8keGD4VgvYhGlJo6KWjv5fW7LHLt9bs9aNiUo74lquY2HuaQpKxyZ4tTqwygA9DCA==" saltValue="+ca/gcp6y2FBbVMvuGf9cA==" spinCount="100000" sheet="1" objects="1" scenarios="1"/>
  <mergeCells count="21">
    <mergeCell ref="A22:C22"/>
    <mergeCell ref="A1:E1"/>
    <mergeCell ref="A2:E2"/>
    <mergeCell ref="A3:E3"/>
    <mergeCell ref="D5:E5"/>
    <mergeCell ref="A6:E6"/>
    <mergeCell ref="A9:E9"/>
    <mergeCell ref="A17:E17"/>
    <mergeCell ref="A18:D18"/>
    <mergeCell ref="A19:D19"/>
    <mergeCell ref="A20:D20"/>
    <mergeCell ref="A21:C21"/>
    <mergeCell ref="A11:E11"/>
    <mergeCell ref="A16:C16"/>
    <mergeCell ref="B29:C29"/>
    <mergeCell ref="A23:E23"/>
    <mergeCell ref="B24:C24"/>
    <mergeCell ref="B25:C25"/>
    <mergeCell ref="B26:C26"/>
    <mergeCell ref="A27:E27"/>
    <mergeCell ref="B28:C28"/>
  </mergeCells>
  <dataValidations disablePrompts="1" count="2">
    <dataValidation allowBlank="1" showInputMessage="1" showErrorMessage="1" error="Only one vehicle configuration may be used on each spreadsheet." sqref="D8"/>
    <dataValidation type="list" allowBlank="1" showInputMessage="1" showErrorMessage="1" error="Only Yes or No may be entered." sqref="D13:D15">
      <formula1>"Yes, No"</formula1>
    </dataValidation>
  </dataValidations>
  <pageMargins left="0.7" right="0.7" top="0.75" bottom="0.75" header="0.3" footer="0.3"/>
  <pageSetup scale="92" fitToHeight="0" orientation="portrait" r:id="rId1"/>
  <headerFooter>
    <oddHeader>&amp;CPO# ____________________________&amp;RRevised 10/6/2022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6B0EA3-1B6B-41F8-A12A-EF27DA7D8C0E}">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2.xml><?xml version="1.0" encoding="utf-8"?>
<ds:datastoreItem xmlns:ds="http://schemas.openxmlformats.org/officeDocument/2006/customXml" ds:itemID="{5854F4EE-7B58-4A97-9B30-6D0D5B540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7FDAFC9-285C-4486-A5B5-8388956D41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2019-12-16T15:02:54Z</cp:lastPrinted>
  <dcterms:created xsi:type="dcterms:W3CDTF">2019-01-03T16:46:46Z</dcterms:created>
  <dcterms:modified xsi:type="dcterms:W3CDTF">2022-10-06T15:18:22Z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168200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