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Gotrea\Desktop\4400023792-Courtesy-Price Increase\"/>
    </mc:Choice>
  </mc:AlternateContent>
  <bookViews>
    <workbookView xWindow="0" yWindow="0" windowWidth="28800" windowHeight="12300"/>
  </bookViews>
  <sheets>
    <sheet name="Sheet1" sheetId="1" r:id="rId1"/>
    <sheet name="Sheet2" sheetId="2" r:id="rId2"/>
    <sheet name="Sheet3" sheetId="3" r:id="rId3"/>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4" i="1" l="1"/>
  <c r="E15" i="1"/>
  <c r="E13" i="1"/>
  <c r="D22" i="1" l="1"/>
  <c r="E8" i="1"/>
  <c r="E16" i="1" s="1"/>
  <c r="E18" i="1" s="1"/>
  <c r="E21" i="1" s="1"/>
  <c r="E22" i="1" l="1"/>
</calcChain>
</file>

<file path=xl/sharedStrings.xml><?xml version="1.0" encoding="utf-8"?>
<sst xmlns="http://schemas.openxmlformats.org/spreadsheetml/2006/main" count="57" uniqueCount="52">
  <si>
    <t>This spreadsheet is not a purchase order</t>
  </si>
  <si>
    <t>Order Sheet Instructions</t>
  </si>
  <si>
    <t xml:space="preserve">1) Only one vehicle configuration may be entered on each Order Sheet.  Use a separate Order Sheet for each different vehicle configuration being ordered.  The listed configurations are the only configurations available.  However, additional configurations may be added to the contract upon request.  To request additional configurations, contact the dealer or OSP.
2) Enter the number of vehicles being ordered in the tan boxes under either Base Vehicle or Optional Configurations. 
3) Under Available Exterior Colors, enter the number of vehicles in the tan boxes to the right of the desired color(s).  Multiple Colors may be ordered on one Order Sheet. 
4) Under Optional Equipment, select "Yes" in the tan box if the option is desired.  Leave blank or select "No" if the option is not desired.  The listed options are the only options available.  However, additional options may be added to the contract upon request.  To request an option be added to the contract, contact the dealer or OSP.
5) The cost per vehicle and total order cost will automatically calculate at the bottom of the Order Sheet.  </t>
  </si>
  <si>
    <t>Contract Line</t>
  </si>
  <si>
    <t>Delivery ARO</t>
  </si>
  <si>
    <t>State Contract Number</t>
  </si>
  <si>
    <t>Vendor</t>
  </si>
  <si>
    <t>Base Vehicle</t>
  </si>
  <si>
    <t>Vehicle Description</t>
  </si>
  <si>
    <t>Order Code</t>
  </si>
  <si>
    <t>Unit Price</t>
  </si>
  <si>
    <t>Quantity</t>
  </si>
  <si>
    <t>Extended Price</t>
  </si>
  <si>
    <t>Available Exterior Colors</t>
  </si>
  <si>
    <t>(PW7) White Knuckle Clear Coat</t>
  </si>
  <si>
    <t>Additional Costs</t>
  </si>
  <si>
    <t>0.35% Contract Administrative Fee</t>
  </si>
  <si>
    <t>LA DEQ Waste Tire Fee (5 tires X $2.25 each)</t>
  </si>
  <si>
    <t>LA Safety Inspection Sticker - 2 Year</t>
  </si>
  <si>
    <t>Total Cost for Each Vehicle</t>
  </si>
  <si>
    <t>1 EA</t>
  </si>
  <si>
    <t>Total Cost for All Vehicles</t>
  </si>
  <si>
    <t>Agency  Information</t>
  </si>
  <si>
    <t>Delivery Point of Contact Name:</t>
  </si>
  <si>
    <t>LPAA Approval No</t>
  </si>
  <si>
    <t>Phone:</t>
  </si>
  <si>
    <t>Requisition No</t>
  </si>
  <si>
    <t>Email:</t>
  </si>
  <si>
    <t>Shopping Cart</t>
  </si>
  <si>
    <t>Vendor Information</t>
  </si>
  <si>
    <t>Courtesy Dodge</t>
  </si>
  <si>
    <t>Mike Solomon</t>
  </si>
  <si>
    <t xml:space="preserve">Vendor No. </t>
  </si>
  <si>
    <t>(337) 332-2145</t>
  </si>
  <si>
    <t>msolomon@courtesyautomotive.com</t>
  </si>
  <si>
    <t>90-180 Days</t>
  </si>
  <si>
    <t>Chrysler 300</t>
  </si>
  <si>
    <t>RWD w/ 3.6L V6 24V VVT Engine - Touring</t>
  </si>
  <si>
    <t>LXCH48</t>
  </si>
  <si>
    <t>Optional Exterior Colors</t>
  </si>
  <si>
    <t>Option Description</t>
  </si>
  <si>
    <t>Option Code</t>
  </si>
  <si>
    <t>Option Unit Price</t>
  </si>
  <si>
    <t>Add Option</t>
  </si>
  <si>
    <t>Granite Pearl Clear Coat</t>
  </si>
  <si>
    <t>PAU</t>
  </si>
  <si>
    <t>Silver Mist</t>
  </si>
  <si>
    <t>Velvet Red</t>
  </si>
  <si>
    <t>Cost for Each Vehicle Plus Options</t>
  </si>
  <si>
    <t>(PX8) Gloss Black</t>
  </si>
  <si>
    <t>PRV</t>
  </si>
  <si>
    <t>PSE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</si>
</sst>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164" formatCode="[&lt;=9999999]###\-####;\(###\)\ ###\-####"/>
  </numFmts>
  <fonts count="8" x14ac:knownFonts="1">
    <font>
      <sz val="11"/>
      <color theme="1"/>
      <name val="Calibri"/>
      <family val="2"/>
      <scheme val="minor"/>
    </font>
    <font>
      <sz val="11"/>
      <color theme="1"/>
      <name val="Calibri"/>
      <family val="2"/>
      <scheme val="minor"/>
    </font>
    <font>
      <b/>
      <sz val="11"/>
      <color theme="1"/>
      <name val="Calibri"/>
      <family val="2"/>
      <scheme val="minor"/>
    </font>
    <font>
      <b/>
      <u/>
      <sz val="14"/>
      <color rgb="FFFF0000"/>
      <name val="Calibri"/>
      <family val="2"/>
      <scheme val="minor"/>
    </font>
    <font>
      <b/>
      <sz val="16"/>
      <name val="Calibri"/>
      <family val="2"/>
      <scheme val="minor"/>
    </font>
    <font>
      <sz val="11"/>
      <name val="Calibri"/>
      <family val="2"/>
      <scheme val="minor"/>
    </font>
    <font>
      <b/>
      <sz val="16"/>
      <color theme="1"/>
      <name val="Calibri"/>
      <family val="2"/>
      <scheme val="minor"/>
    </font>
    <font>
      <b/>
      <sz val="14"/>
      <color theme="1"/>
      <name val="Calibri"/>
      <family val="2"/>
      <scheme val="minor"/>
    </font>
  </fonts>
  <fills count="6">
    <fill>
      <patternFill patternType="none"/>
    </fill>
    <fill>
      <patternFill patternType="gray125"/>
    </fill>
    <fill>
      <patternFill patternType="solid">
        <fgColor rgb="FFFFFF00"/>
        <bgColor indexed="64"/>
      </patternFill>
    </fill>
    <fill>
      <patternFill patternType="solid">
        <fgColor theme="4" tint="0.59999389629810485"/>
        <bgColor indexed="64"/>
      </patternFill>
    </fill>
    <fill>
      <patternFill patternType="solid">
        <fgColor theme="0"/>
        <bgColor indexed="64"/>
      </patternFill>
    </fill>
    <fill>
      <patternFill patternType="solid">
        <fgColor theme="7" tint="0.79998168889431442"/>
        <bgColor indexed="64"/>
      </patternFill>
    </fill>
  </fills>
  <borders count="22">
    <border>
      <left/>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top style="thin">
        <color indexed="64"/>
      </top>
      <bottom/>
      <diagonal/>
    </border>
    <border>
      <left/>
      <right/>
      <top style="thin">
        <color indexed="64"/>
      </top>
      <bottom/>
      <diagonal/>
    </border>
    <border>
      <left/>
      <right style="double">
        <color indexed="64"/>
      </right>
      <top style="thin">
        <color indexed="64"/>
      </top>
      <bottom/>
      <diagonal/>
    </border>
    <border>
      <left style="double">
        <color indexed="64"/>
      </left>
      <right/>
      <top/>
      <bottom style="thin">
        <color indexed="64"/>
      </bottom>
      <diagonal/>
    </border>
    <border>
      <left/>
      <right/>
      <top/>
      <bottom style="thin">
        <color indexed="64"/>
      </bottom>
      <diagonal/>
    </border>
    <border>
      <left/>
      <right style="double">
        <color indexed="64"/>
      </right>
      <top/>
      <bottom style="thin">
        <color indexed="64"/>
      </bottom>
      <diagonal/>
    </border>
    <border>
      <left style="double">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style="thin">
        <color indexed="64"/>
      </right>
      <top/>
      <bottom style="thin">
        <color indexed="64"/>
      </bottom>
      <diagonal/>
    </border>
    <border>
      <left style="thin">
        <color indexed="64"/>
      </left>
      <right style="thin">
        <color indexed="64"/>
      </right>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right style="thin">
        <color indexed="64"/>
      </right>
      <top style="thin">
        <color indexed="64"/>
      </top>
      <bottom style="thin">
        <color indexed="64"/>
      </bottom>
      <diagonal/>
    </border>
  </borders>
  <cellStyleXfs count="2">
    <xf numFmtId="0" fontId="0" fillId="0" borderId="0"/>
    <xf numFmtId="44" fontId="1" fillId="0" borderId="0" applyFont="0" applyFill="0" applyBorder="0" applyAlignment="0" applyProtection="0"/>
  </cellStyleXfs>
  <cellXfs count="72">
    <xf numFmtId="0" fontId="0" fillId="0" borderId="0" xfId="0"/>
    <xf numFmtId="0" fontId="6" fillId="0" borderId="4" xfId="0" applyFont="1" applyBorder="1" applyAlignment="1" applyProtection="1">
      <alignment horizontal="center" wrapText="1"/>
      <protection hidden="1"/>
    </xf>
    <xf numFmtId="0" fontId="2" fillId="0" borderId="5" xfId="0" applyFont="1" applyFill="1" applyBorder="1" applyAlignment="1" applyProtection="1">
      <alignment horizontal="center"/>
      <protection hidden="1"/>
    </xf>
    <xf numFmtId="0" fontId="6" fillId="0" borderId="5" xfId="0" applyFont="1" applyFill="1" applyBorder="1" applyAlignment="1" applyProtection="1">
      <alignment horizontal="center"/>
      <protection hidden="1"/>
    </xf>
    <xf numFmtId="0" fontId="2" fillId="0" borderId="4" xfId="0" applyFont="1" applyBorder="1" applyAlignment="1" applyProtection="1">
      <alignment horizontal="center"/>
      <protection hidden="1"/>
    </xf>
    <xf numFmtId="0" fontId="2" fillId="0" borderId="5" xfId="0" applyFont="1" applyBorder="1" applyAlignment="1" applyProtection="1">
      <alignment horizontal="center"/>
      <protection hidden="1"/>
    </xf>
    <xf numFmtId="0" fontId="0" fillId="0" borderId="0" xfId="0" applyFont="1"/>
    <xf numFmtId="0" fontId="2" fillId="0" borderId="4" xfId="0" applyFont="1" applyBorder="1" applyProtection="1">
      <protection hidden="1"/>
    </xf>
    <xf numFmtId="0" fontId="2" fillId="0" borderId="5" xfId="0" applyFont="1" applyBorder="1" applyProtection="1">
      <protection hidden="1"/>
    </xf>
    <xf numFmtId="0" fontId="2" fillId="0" borderId="6" xfId="0" applyFont="1" applyBorder="1" applyProtection="1">
      <protection hidden="1"/>
    </xf>
    <xf numFmtId="0" fontId="0" fillId="0" borderId="4" xfId="0" applyBorder="1" applyAlignment="1" applyProtection="1">
      <alignment wrapText="1"/>
      <protection hidden="1"/>
    </xf>
    <xf numFmtId="0" fontId="0" fillId="0" borderId="5" xfId="0" applyBorder="1" applyProtection="1">
      <protection hidden="1"/>
    </xf>
    <xf numFmtId="44" fontId="0" fillId="0" borderId="5" xfId="1" applyFont="1" applyBorder="1" applyProtection="1">
      <protection hidden="1"/>
    </xf>
    <xf numFmtId="0" fontId="0" fillId="5" borderId="5" xfId="0" applyFill="1" applyBorder="1" applyProtection="1">
      <protection locked="0"/>
    </xf>
    <xf numFmtId="44" fontId="0" fillId="0" borderId="6" xfId="0" applyNumberFormat="1" applyBorder="1" applyProtection="1">
      <protection hidden="1"/>
    </xf>
    <xf numFmtId="0" fontId="0" fillId="0" borderId="5" xfId="0" applyBorder="1" applyAlignment="1" applyProtection="1">
      <alignment horizontal="center" wrapText="1"/>
      <protection hidden="1"/>
    </xf>
    <xf numFmtId="0" fontId="0" fillId="0" borderId="4" xfId="0" applyFont="1" applyFill="1" applyBorder="1" applyAlignment="1">
      <alignment horizontal="right"/>
    </xf>
    <xf numFmtId="0" fontId="0" fillId="5" borderId="6" xfId="0" applyFill="1" applyBorder="1" applyAlignment="1" applyProtection="1">
      <alignment horizontal="left"/>
      <protection locked="0"/>
    </xf>
    <xf numFmtId="0" fontId="0" fillId="0" borderId="5" xfId="0" applyFont="1" applyFill="1" applyBorder="1" applyAlignment="1">
      <alignment horizontal="right"/>
    </xf>
    <xf numFmtId="0" fontId="2" fillId="4" borderId="4" xfId="0" applyFont="1" applyFill="1" applyBorder="1" applyAlignment="1">
      <alignment horizontal="right"/>
    </xf>
    <xf numFmtId="0" fontId="0" fillId="4" borderId="5" xfId="0" applyFont="1" applyFill="1" applyBorder="1"/>
    <xf numFmtId="0" fontId="2" fillId="4" borderId="6" xfId="0" applyFont="1" applyFill="1" applyBorder="1" applyAlignment="1">
      <alignment horizontal="center"/>
    </xf>
    <xf numFmtId="0" fontId="0" fillId="4" borderId="4" xfId="0" applyFont="1" applyFill="1" applyBorder="1" applyAlignment="1">
      <alignment horizontal="right"/>
    </xf>
    <xf numFmtId="164" fontId="0" fillId="4" borderId="5" xfId="0" applyNumberFormat="1" applyFill="1" applyBorder="1" applyAlignment="1">
      <alignment horizontal="left"/>
    </xf>
    <xf numFmtId="164" fontId="0" fillId="4" borderId="6" xfId="0" applyNumberFormat="1" applyFill="1" applyBorder="1" applyAlignment="1">
      <alignment horizontal="left"/>
    </xf>
    <xf numFmtId="0" fontId="0" fillId="4" borderId="18" xfId="0" applyFont="1" applyFill="1" applyBorder="1" applyAlignment="1">
      <alignment horizontal="right"/>
    </xf>
    <xf numFmtId="0" fontId="0" fillId="4" borderId="19" xfId="0" applyFill="1" applyBorder="1" applyAlignment="1">
      <alignment horizontal="left"/>
    </xf>
    <xf numFmtId="0" fontId="0" fillId="4" borderId="20" xfId="0" applyFill="1" applyBorder="1" applyAlignment="1">
      <alignment horizontal="left"/>
    </xf>
    <xf numFmtId="0" fontId="4" fillId="4" borderId="6" xfId="0" applyFont="1" applyFill="1" applyBorder="1" applyAlignment="1" applyProtection="1">
      <alignment horizontal="center"/>
      <protection hidden="1"/>
    </xf>
    <xf numFmtId="0" fontId="0" fillId="0" borderId="5" xfId="0" applyBorder="1" applyAlignment="1" applyProtection="1">
      <alignment horizontal="center"/>
      <protection hidden="1"/>
    </xf>
    <xf numFmtId="0" fontId="0" fillId="4" borderId="4" xfId="0" applyFont="1" applyFill="1" applyBorder="1" applyAlignment="1" applyProtection="1">
      <alignment horizontal="left" wrapText="1"/>
      <protection hidden="1"/>
    </xf>
    <xf numFmtId="0" fontId="0" fillId="0" borderId="5" xfId="0" applyFont="1" applyBorder="1" applyProtection="1">
      <protection hidden="1"/>
    </xf>
    <xf numFmtId="44" fontId="0" fillId="0" borderId="5" xfId="0" applyNumberFormat="1" applyFont="1" applyBorder="1" applyProtection="1">
      <protection hidden="1"/>
    </xf>
    <xf numFmtId="0" fontId="0" fillId="0" borderId="4" xfId="0" applyFont="1" applyBorder="1" applyProtection="1">
      <protection hidden="1"/>
    </xf>
    <xf numFmtId="44" fontId="0" fillId="0" borderId="6" xfId="0" applyNumberFormat="1" applyBorder="1" applyAlignment="1" applyProtection="1">
      <alignment horizontal="center"/>
      <protection hidden="1"/>
    </xf>
    <xf numFmtId="0" fontId="0" fillId="0" borderId="16" xfId="0" applyBorder="1" applyAlignment="1" applyProtection="1">
      <alignment horizontal="left" wrapText="1"/>
      <protection hidden="1"/>
    </xf>
    <xf numFmtId="0" fontId="0" fillId="5" borderId="17" xfId="0" applyFill="1" applyBorder="1" applyAlignment="1" applyProtection="1">
      <alignment horizontal="left" wrapText="1"/>
      <protection locked="0"/>
    </xf>
    <xf numFmtId="0" fontId="0" fillId="0" borderId="17" xfId="0" applyFill="1" applyBorder="1" applyAlignment="1" applyProtection="1">
      <alignment horizontal="left" wrapText="1"/>
      <protection hidden="1"/>
    </xf>
    <xf numFmtId="0" fontId="0" fillId="0" borderId="5" xfId="0" applyFont="1" applyFill="1" applyBorder="1" applyProtection="1">
      <protection hidden="1"/>
    </xf>
    <xf numFmtId="164" fontId="0" fillId="4" borderId="5" xfId="0" applyNumberFormat="1" applyFill="1" applyBorder="1" applyAlignment="1">
      <alignment horizontal="left"/>
    </xf>
    <xf numFmtId="0" fontId="7" fillId="3" borderId="4" xfId="0" applyFont="1" applyFill="1" applyBorder="1" applyAlignment="1" applyProtection="1">
      <alignment horizontal="center"/>
      <protection hidden="1"/>
    </xf>
    <xf numFmtId="0" fontId="7" fillId="3" borderId="5" xfId="0" applyFont="1" applyFill="1" applyBorder="1" applyAlignment="1" applyProtection="1">
      <alignment horizontal="center"/>
      <protection hidden="1"/>
    </xf>
    <xf numFmtId="0" fontId="7" fillId="3" borderId="6" xfId="0" applyFont="1" applyFill="1" applyBorder="1" applyAlignment="1" applyProtection="1">
      <alignment horizontal="center"/>
      <protection hidden="1"/>
    </xf>
    <xf numFmtId="0" fontId="0" fillId="5" borderId="5" xfId="0" applyFill="1" applyBorder="1" applyAlignment="1" applyProtection="1">
      <alignment horizontal="center" wrapText="1"/>
      <protection locked="0"/>
    </xf>
    <xf numFmtId="0" fontId="0" fillId="4" borderId="5" xfId="0" applyFill="1" applyBorder="1" applyAlignment="1">
      <alignment horizontal="left"/>
    </xf>
    <xf numFmtId="0" fontId="0" fillId="0" borderId="4" xfId="0" applyBorder="1" applyAlignment="1" applyProtection="1">
      <alignment horizontal="center"/>
      <protection hidden="1"/>
    </xf>
    <xf numFmtId="0" fontId="0" fillId="0" borderId="5" xfId="0" applyBorder="1" applyAlignment="1" applyProtection="1">
      <alignment horizontal="center"/>
      <protection hidden="1"/>
    </xf>
    <xf numFmtId="0" fontId="3" fillId="2" borderId="1" xfId="0" applyFont="1" applyFill="1" applyBorder="1" applyAlignment="1" applyProtection="1">
      <alignment horizontal="center"/>
      <protection hidden="1"/>
    </xf>
    <xf numFmtId="0" fontId="0" fillId="2" borderId="2" xfId="0" applyFill="1" applyBorder="1" applyAlignment="1" applyProtection="1">
      <alignment horizontal="center"/>
      <protection hidden="1"/>
    </xf>
    <xf numFmtId="0" fontId="0" fillId="2" borderId="3" xfId="0" applyFill="1" applyBorder="1" applyAlignment="1" applyProtection="1">
      <alignment horizontal="center"/>
      <protection hidden="1"/>
    </xf>
    <xf numFmtId="0" fontId="4" fillId="3" borderId="4" xfId="0" applyFont="1" applyFill="1" applyBorder="1" applyAlignment="1" applyProtection="1">
      <alignment horizontal="center"/>
      <protection hidden="1"/>
    </xf>
    <xf numFmtId="0" fontId="4" fillId="3" borderId="5" xfId="0" applyFont="1" applyFill="1" applyBorder="1" applyAlignment="1" applyProtection="1">
      <alignment horizontal="center"/>
      <protection hidden="1"/>
    </xf>
    <xf numFmtId="0" fontId="4" fillId="3" borderId="6" xfId="0" applyFont="1" applyFill="1" applyBorder="1" applyAlignment="1" applyProtection="1">
      <alignment horizontal="center"/>
      <protection hidden="1"/>
    </xf>
    <xf numFmtId="0" fontId="5" fillId="4" borderId="7" xfId="0" applyFont="1" applyFill="1" applyBorder="1" applyAlignment="1" applyProtection="1">
      <alignment horizontal="left" wrapText="1"/>
      <protection hidden="1"/>
    </xf>
    <xf numFmtId="0" fontId="5" fillId="4" borderId="8" xfId="0" applyFont="1" applyFill="1" applyBorder="1" applyAlignment="1" applyProtection="1">
      <alignment horizontal="left" wrapText="1"/>
      <protection hidden="1"/>
    </xf>
    <xf numFmtId="0" fontId="5" fillId="4" borderId="9" xfId="0" applyFont="1" applyFill="1" applyBorder="1" applyAlignment="1" applyProtection="1">
      <alignment horizontal="left" wrapText="1"/>
      <protection hidden="1"/>
    </xf>
    <xf numFmtId="0" fontId="2" fillId="0" borderId="5" xfId="0" applyFont="1" applyBorder="1" applyAlignment="1" applyProtection="1">
      <alignment horizontal="center"/>
      <protection hidden="1"/>
    </xf>
    <xf numFmtId="0" fontId="2" fillId="0" borderId="6" xfId="0" applyFont="1" applyBorder="1" applyAlignment="1" applyProtection="1">
      <alignment horizontal="center"/>
      <protection hidden="1"/>
    </xf>
    <xf numFmtId="0" fontId="6" fillId="3" borderId="10" xfId="0" applyFont="1" applyFill="1" applyBorder="1" applyAlignment="1" applyProtection="1">
      <alignment horizontal="center"/>
      <protection hidden="1"/>
    </xf>
    <xf numFmtId="0" fontId="6" fillId="3" borderId="11" xfId="0" applyFont="1" applyFill="1" applyBorder="1" applyAlignment="1" applyProtection="1">
      <alignment horizontal="center"/>
      <protection hidden="1"/>
    </xf>
    <xf numFmtId="0" fontId="6" fillId="3" borderId="12" xfId="0" applyFont="1" applyFill="1" applyBorder="1" applyAlignment="1" applyProtection="1">
      <alignment horizontal="center"/>
      <protection hidden="1"/>
    </xf>
    <xf numFmtId="0" fontId="7" fillId="3" borderId="13" xfId="0" applyFont="1" applyFill="1" applyBorder="1" applyAlignment="1" applyProtection="1">
      <alignment horizontal="center" wrapText="1"/>
      <protection hidden="1"/>
    </xf>
    <xf numFmtId="0" fontId="7" fillId="3" borderId="14" xfId="0" applyFont="1" applyFill="1" applyBorder="1" applyAlignment="1" applyProtection="1">
      <alignment horizontal="center" wrapText="1"/>
      <protection hidden="1"/>
    </xf>
    <xf numFmtId="0" fontId="7" fillId="3" borderId="15" xfId="0" applyFont="1" applyFill="1" applyBorder="1" applyAlignment="1" applyProtection="1">
      <alignment horizontal="center" wrapText="1"/>
      <protection hidden="1"/>
    </xf>
    <xf numFmtId="0" fontId="0" fillId="0" borderId="13" xfId="0" applyBorder="1" applyAlignment="1" applyProtection="1">
      <alignment horizontal="right"/>
      <protection hidden="1"/>
    </xf>
    <xf numFmtId="0" fontId="0" fillId="0" borderId="14" xfId="0" applyBorder="1" applyAlignment="1" applyProtection="1">
      <alignment horizontal="right"/>
      <protection hidden="1"/>
    </xf>
    <xf numFmtId="0" fontId="0" fillId="0" borderId="21" xfId="0" applyBorder="1" applyAlignment="1" applyProtection="1">
      <alignment horizontal="right"/>
      <protection hidden="1"/>
    </xf>
    <xf numFmtId="0" fontId="0" fillId="0" borderId="4" xfId="0" applyBorder="1" applyAlignment="1" applyProtection="1">
      <alignment horizontal="right"/>
      <protection hidden="1"/>
    </xf>
    <xf numFmtId="0" fontId="0" fillId="0" borderId="5" xfId="0" applyBorder="1" applyAlignment="1" applyProtection="1">
      <alignment horizontal="right"/>
      <protection hidden="1"/>
    </xf>
    <xf numFmtId="0" fontId="7" fillId="3" borderId="13" xfId="0" applyFont="1" applyFill="1" applyBorder="1" applyAlignment="1" applyProtection="1">
      <alignment horizontal="center"/>
      <protection hidden="1"/>
    </xf>
    <xf numFmtId="0" fontId="7" fillId="3" borderId="14" xfId="0" applyFont="1" applyFill="1" applyBorder="1" applyAlignment="1" applyProtection="1">
      <alignment horizontal="center"/>
      <protection hidden="1"/>
    </xf>
    <xf numFmtId="0" fontId="7" fillId="3" borderId="15" xfId="0" applyFont="1" applyFill="1" applyBorder="1" applyAlignment="1" applyProtection="1">
      <alignment horizontal="center"/>
      <protection hidden="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1"/>
  <sheetViews>
    <sheetView tabSelected="1" view="pageLayout" zoomScaleNormal="100" zoomScaleSheetLayoutView="100" workbookViewId="0">
      <selection activeCell="A3" sqref="A3:E3"/>
    </sheetView>
  </sheetViews>
  <sheetFormatPr defaultRowHeight="14.5" x14ac:dyDescent="0.35"/>
  <cols>
    <col min="1" max="1" width="33.7265625" customWidth="1"/>
    <col min="2" max="2" width="14.26953125" customWidth="1"/>
    <col min="3" max="3" width="16.7265625" customWidth="1"/>
    <col min="4" max="4" width="17.26953125" bestFit="1" customWidth="1"/>
    <col min="5" max="5" width="16.7265625" customWidth="1"/>
  </cols>
  <sheetData>
    <row r="1" spans="1:8" ht="19" thickTop="1" x14ac:dyDescent="0.45">
      <c r="A1" s="47" t="s">
        <v>0</v>
      </c>
      <c r="B1" s="48"/>
      <c r="C1" s="48"/>
      <c r="D1" s="48"/>
      <c r="E1" s="49"/>
    </row>
    <row r="2" spans="1:8" ht="21" x14ac:dyDescent="0.5">
      <c r="A2" s="50" t="s">
        <v>1</v>
      </c>
      <c r="B2" s="51"/>
      <c r="C2" s="51"/>
      <c r="D2" s="51"/>
      <c r="E2" s="52"/>
    </row>
    <row r="3" spans="1:8" ht="165" customHeight="1" x14ac:dyDescent="0.35">
      <c r="A3" s="53" t="s">
        <v>2</v>
      </c>
      <c r="B3" s="54"/>
      <c r="C3" s="54"/>
      <c r="D3" s="54"/>
      <c r="E3" s="55"/>
    </row>
    <row r="4" spans="1:8" ht="21" x14ac:dyDescent="0.5">
      <c r="A4" s="1" t="s">
        <v>36</v>
      </c>
      <c r="B4" s="2" t="s">
        <v>3</v>
      </c>
      <c r="C4" s="3">
        <v>53</v>
      </c>
      <c r="D4" s="2" t="s">
        <v>4</v>
      </c>
      <c r="E4" s="28" t="s">
        <v>35</v>
      </c>
    </row>
    <row r="5" spans="1:8" x14ac:dyDescent="0.35">
      <c r="A5" s="4" t="s">
        <v>5</v>
      </c>
      <c r="B5" s="5">
        <v>4400023792</v>
      </c>
      <c r="C5" s="5" t="s">
        <v>6</v>
      </c>
      <c r="D5" s="56" t="s">
        <v>30</v>
      </c>
      <c r="E5" s="57"/>
      <c r="H5" s="6"/>
    </row>
    <row r="6" spans="1:8" ht="21" x14ac:dyDescent="0.5">
      <c r="A6" s="58" t="s">
        <v>7</v>
      </c>
      <c r="B6" s="59"/>
      <c r="C6" s="59"/>
      <c r="D6" s="59"/>
      <c r="E6" s="60"/>
    </row>
    <row r="7" spans="1:8" x14ac:dyDescent="0.35">
      <c r="A7" s="7" t="s">
        <v>8</v>
      </c>
      <c r="B7" s="8" t="s">
        <v>9</v>
      </c>
      <c r="C7" s="8" t="s">
        <v>10</v>
      </c>
      <c r="D7" s="8" t="s">
        <v>11</v>
      </c>
      <c r="E7" s="9" t="s">
        <v>12</v>
      </c>
    </row>
    <row r="8" spans="1:8" ht="29" x14ac:dyDescent="0.35">
      <c r="A8" s="10" t="s">
        <v>37</v>
      </c>
      <c r="B8" s="29" t="s">
        <v>38</v>
      </c>
      <c r="C8" s="12">
        <v>35827</v>
      </c>
      <c r="D8" s="13"/>
      <c r="E8" s="14">
        <f>$C8*D8</f>
        <v>0</v>
      </c>
    </row>
    <row r="9" spans="1:8" ht="18.5" x14ac:dyDescent="0.45">
      <c r="A9" s="61" t="s">
        <v>13</v>
      </c>
      <c r="B9" s="62"/>
      <c r="C9" s="62"/>
      <c r="D9" s="62"/>
      <c r="E9" s="63"/>
    </row>
    <row r="10" spans="1:8" x14ac:dyDescent="0.35">
      <c r="A10" s="35" t="s">
        <v>14</v>
      </c>
      <c r="B10" s="36"/>
      <c r="C10" s="37" t="s">
        <v>49</v>
      </c>
      <c r="D10" s="36"/>
      <c r="E10" s="15"/>
    </row>
    <row r="11" spans="1:8" ht="18.5" x14ac:dyDescent="0.45">
      <c r="A11" s="69" t="s">
        <v>39</v>
      </c>
      <c r="B11" s="70"/>
      <c r="C11" s="70"/>
      <c r="D11" s="70"/>
      <c r="E11" s="71"/>
    </row>
    <row r="12" spans="1:8" x14ac:dyDescent="0.35">
      <c r="A12" s="7" t="s">
        <v>40</v>
      </c>
      <c r="B12" s="8" t="s">
        <v>41</v>
      </c>
      <c r="C12" s="8" t="s">
        <v>42</v>
      </c>
      <c r="D12" s="8" t="s">
        <v>43</v>
      </c>
      <c r="E12" s="9" t="s">
        <v>12</v>
      </c>
    </row>
    <row r="13" spans="1:8" s="6" customFormat="1" x14ac:dyDescent="0.35">
      <c r="A13" s="30" t="s">
        <v>44</v>
      </c>
      <c r="B13" s="31" t="s">
        <v>45</v>
      </c>
      <c r="C13" s="32">
        <v>176</v>
      </c>
      <c r="D13" s="13"/>
      <c r="E13" s="14">
        <f>IF(D13="Yes",$C13*SUM($D$8),0)</f>
        <v>0</v>
      </c>
    </row>
    <row r="14" spans="1:8" s="6" customFormat="1" x14ac:dyDescent="0.35">
      <c r="A14" s="30" t="s">
        <v>47</v>
      </c>
      <c r="B14" s="38" t="s">
        <v>50</v>
      </c>
      <c r="C14" s="32">
        <v>176</v>
      </c>
      <c r="D14" s="13"/>
      <c r="E14" s="14">
        <f t="shared" ref="E14:E15" si="0">IF(D14="Yes",$C14*SUM($D$8),0)</f>
        <v>0</v>
      </c>
    </row>
    <row r="15" spans="1:8" s="6" customFormat="1" x14ac:dyDescent="0.35">
      <c r="A15" s="33" t="s">
        <v>46</v>
      </c>
      <c r="B15" s="38" t="s">
        <v>51</v>
      </c>
      <c r="C15" s="32">
        <v>176</v>
      </c>
      <c r="D15" s="13"/>
      <c r="E15" s="14">
        <f t="shared" si="0"/>
        <v>0</v>
      </c>
    </row>
    <row r="16" spans="1:8" s="6" customFormat="1" x14ac:dyDescent="0.35">
      <c r="A16" s="45" t="s">
        <v>48</v>
      </c>
      <c r="B16" s="46"/>
      <c r="C16" s="46"/>
      <c r="D16" s="11" t="s">
        <v>20</v>
      </c>
      <c r="E16" s="34">
        <f>IF(SUM(D8)=0,0,SUM(E8:E15)/SUM(D8))</f>
        <v>0</v>
      </c>
    </row>
    <row r="17" spans="1:5" ht="18.5" x14ac:dyDescent="0.45">
      <c r="A17" s="40" t="s">
        <v>15</v>
      </c>
      <c r="B17" s="41"/>
      <c r="C17" s="41"/>
      <c r="D17" s="41"/>
      <c r="E17" s="42"/>
    </row>
    <row r="18" spans="1:5" x14ac:dyDescent="0.35">
      <c r="A18" s="64" t="s">
        <v>16</v>
      </c>
      <c r="B18" s="65"/>
      <c r="C18" s="65"/>
      <c r="D18" s="66"/>
      <c r="E18" s="14">
        <f>IFERROR(ROUND(0.0035*(E16/D8),2),0)</f>
        <v>0</v>
      </c>
    </row>
    <row r="19" spans="1:5" x14ac:dyDescent="0.35">
      <c r="A19" s="67" t="s">
        <v>17</v>
      </c>
      <c r="B19" s="68"/>
      <c r="C19" s="68"/>
      <c r="D19" s="68"/>
      <c r="E19" s="14">
        <v>11.25</v>
      </c>
    </row>
    <row r="20" spans="1:5" x14ac:dyDescent="0.35">
      <c r="A20" s="67" t="s">
        <v>18</v>
      </c>
      <c r="B20" s="68"/>
      <c r="C20" s="68"/>
      <c r="D20" s="68"/>
      <c r="E20" s="14">
        <v>20</v>
      </c>
    </row>
    <row r="21" spans="1:5" x14ac:dyDescent="0.35">
      <c r="A21" s="45" t="s">
        <v>19</v>
      </c>
      <c r="B21" s="46"/>
      <c r="C21" s="46"/>
      <c r="D21" s="11" t="s">
        <v>20</v>
      </c>
      <c r="E21" s="14">
        <f>IF(SUM(E16:E20)&lt;100,0,SUM(E16/D8,E18:E20))</f>
        <v>0</v>
      </c>
    </row>
    <row r="22" spans="1:5" x14ac:dyDescent="0.35">
      <c r="A22" s="45" t="s">
        <v>21</v>
      </c>
      <c r="B22" s="46"/>
      <c r="C22" s="46"/>
      <c r="D22" s="11" t="str">
        <f>IF(D8=0,"",IF(D8=1,"1 Vehicle",D8&amp;" Vehicles"))</f>
        <v/>
      </c>
      <c r="E22" s="14">
        <f>E21*D8</f>
        <v>0</v>
      </c>
    </row>
    <row r="23" spans="1:5" ht="18.5" x14ac:dyDescent="0.45">
      <c r="A23" s="40" t="s">
        <v>22</v>
      </c>
      <c r="B23" s="41"/>
      <c r="C23" s="41"/>
      <c r="D23" s="41"/>
      <c r="E23" s="42"/>
    </row>
    <row r="24" spans="1:5" x14ac:dyDescent="0.35">
      <c r="A24" s="16" t="s">
        <v>23</v>
      </c>
      <c r="B24" s="43"/>
      <c r="C24" s="43"/>
      <c r="D24" s="18" t="s">
        <v>24</v>
      </c>
      <c r="E24" s="17"/>
    </row>
    <row r="25" spans="1:5" x14ac:dyDescent="0.35">
      <c r="A25" s="16" t="s">
        <v>25</v>
      </c>
      <c r="B25" s="43"/>
      <c r="C25" s="43"/>
      <c r="D25" s="18" t="s">
        <v>26</v>
      </c>
      <c r="E25" s="17"/>
    </row>
    <row r="26" spans="1:5" x14ac:dyDescent="0.35">
      <c r="A26" s="16" t="s">
        <v>27</v>
      </c>
      <c r="B26" s="43"/>
      <c r="C26" s="43"/>
      <c r="D26" s="18" t="s">
        <v>28</v>
      </c>
      <c r="E26" s="17"/>
    </row>
    <row r="27" spans="1:5" ht="18.5" x14ac:dyDescent="0.45">
      <c r="A27" s="40" t="s">
        <v>29</v>
      </c>
      <c r="B27" s="41"/>
      <c r="C27" s="41"/>
      <c r="D27" s="41"/>
      <c r="E27" s="42"/>
    </row>
    <row r="28" spans="1:5" x14ac:dyDescent="0.35">
      <c r="A28" s="19" t="s">
        <v>30</v>
      </c>
      <c r="B28" s="44" t="s">
        <v>31</v>
      </c>
      <c r="C28" s="44"/>
      <c r="D28" s="20" t="s">
        <v>32</v>
      </c>
      <c r="E28" s="21">
        <v>310127027</v>
      </c>
    </row>
    <row r="29" spans="1:5" x14ac:dyDescent="0.35">
      <c r="A29" s="22" t="s">
        <v>25</v>
      </c>
      <c r="B29" s="39" t="s">
        <v>33</v>
      </c>
      <c r="C29" s="39"/>
      <c r="D29" s="23"/>
      <c r="E29" s="24"/>
    </row>
    <row r="30" spans="1:5" ht="15" thickBot="1" x14ac:dyDescent="0.4">
      <c r="A30" s="25" t="s">
        <v>27</v>
      </c>
      <c r="B30" s="26" t="s">
        <v>34</v>
      </c>
      <c r="C30" s="26"/>
      <c r="D30" s="26"/>
      <c r="E30" s="27"/>
    </row>
    <row r="31" spans="1:5" ht="15" thickTop="1" x14ac:dyDescent="0.35"/>
  </sheetData>
  <sheetProtection algorithmName="SHA-512" hashValue="JEa0hFYzOpi8BJE/s0e5F8keGD4VgvYhGlJo6KWjv5fW7LHLt9bs9aNiUo74lquY2HuaQpKxyZ4tTqwygA9DCA==" saltValue="+ca/gcp6y2FBbVMvuGf9cA==" spinCount="100000" sheet="1" objects="1" scenarios="1"/>
  <mergeCells count="21">
    <mergeCell ref="A22:C22"/>
    <mergeCell ref="A1:E1"/>
    <mergeCell ref="A2:E2"/>
    <mergeCell ref="A3:E3"/>
    <mergeCell ref="D5:E5"/>
    <mergeCell ref="A6:E6"/>
    <mergeCell ref="A9:E9"/>
    <mergeCell ref="A17:E17"/>
    <mergeCell ref="A18:D18"/>
    <mergeCell ref="A19:D19"/>
    <mergeCell ref="A20:D20"/>
    <mergeCell ref="A21:C21"/>
    <mergeCell ref="A11:E11"/>
    <mergeCell ref="A16:C16"/>
    <mergeCell ref="B29:C29"/>
    <mergeCell ref="A23:E23"/>
    <mergeCell ref="B24:C24"/>
    <mergeCell ref="B25:C25"/>
    <mergeCell ref="B26:C26"/>
    <mergeCell ref="A27:E27"/>
    <mergeCell ref="B28:C28"/>
  </mergeCells>
  <dataValidations disablePrompts="1" count="2">
    <dataValidation allowBlank="1" showInputMessage="1" showErrorMessage="1" error="Only one vehicle configuration may be used on each spreadsheet." sqref="D8"/>
    <dataValidation type="list" allowBlank="1" showInputMessage="1" showErrorMessage="1" error="Only Yes or No may be entered." sqref="D13:D15">
      <formula1>"Yes, No"</formula1>
    </dataValidation>
  </dataValidations>
  <pageMargins left="0.7" right="0.7" top="0.75" bottom="0.75" header="0.3" footer="0.3"/>
  <pageSetup scale="92" fitToHeight="0" orientation="portrait" r:id="rId1"/>
  <headerFooter>
    <oddHeader>&amp;CPO# ____________________________&amp;RRevised 10/6/2022</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5" x14ac:dyDescent="0.3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5" x14ac:dyDescent="0.3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1890375201E3F8418434AE71ACD52813" ma:contentTypeVersion="0" ma:contentTypeDescription="Create a new document." ma:contentTypeScope="" ma:versionID="e85fbd2aa0994b6491f5f2381f1de6f4">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B6B0EA3-1B6B-41F8-A12A-EF27DA7D8C0E}">
  <ds:schemaRefs>
    <ds:schemaRef ds:uri="http://schemas.microsoft.com/office/infopath/2007/PartnerControl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purl.org/dc/dcmitype/"/>
    <ds:schemaRef ds:uri="http://www.w3.org/XML/1998/namespace"/>
  </ds:schemaRefs>
</ds:datastoreItem>
</file>

<file path=customXml/itemProps2.xml><?xml version="1.0" encoding="utf-8"?>
<ds:datastoreItem xmlns:ds="http://schemas.openxmlformats.org/officeDocument/2006/customXml" ds:itemID="{5854F4EE-7B58-4A97-9B30-6D0D5B54038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B7FDAFC9-285C-4486-A5B5-8388956D41B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OTS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State of Louisiana</dc:creator>
  <cp:lastModifiedBy>Amy Gotreaux</cp:lastModifiedBy>
  <cp:lastPrinted>2019-12-16T15:02:54Z</cp:lastPrinted>
  <dcterms:created xsi:type="dcterms:W3CDTF">2019-01-03T16:46:46Z</dcterms:created>
  <dcterms:modified xsi:type="dcterms:W3CDTF">2022-10-06T15:18:22Z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0x0101001890375201E3F8418434AE71ACD52813</vt:lpwstr>
  </property>
  <property fmtid="{D5CDD505-2E9C-101B-9397-08002B2CF9AE}" pid="3" name="Order">
    <vt:r8>168200</vt:r8>
  </property>
  <property fmtid="{D5CDD505-2E9C-101B-9397-08002B2CF9AE}" pid="4" name="xd_Signature">
    <vt:bool>false</vt:bool>
  </property>
  <property fmtid="{D5CDD505-2E9C-101B-9397-08002B2CF9AE}" pid="5" name="xd_ProgID">
    <vt:lpwstr/>
  </property>
  <property fmtid="{D5CDD505-2E9C-101B-9397-08002B2CF9AE}" pid="6" name="_SourceUrl">
    <vt:lpwstr/>
  </property>
  <property fmtid="{D5CDD505-2E9C-101B-9397-08002B2CF9AE}" pid="7" name="_SharedFileIndex">
    <vt:lpwstr/>
  </property>
  <property fmtid="{D5CDD505-2E9C-101B-9397-08002B2CF9AE}" pid="8" name="TemplateUrl">
    <vt:lpwstr/>
  </property>
</Properties>
</file>