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G:\BHICKMAN\!!Barry Hickman's L drive\!  DCL Position FPCNO\!  I2D\!!Under Construction\"/>
    </mc:Choice>
  </mc:AlternateContent>
  <xr:revisionPtr revIDLastSave="0" documentId="13_ncr:1_{61399561-EBF5-4FF2-B73B-E61FBBBDE745}" xr6:coauthVersionLast="47" xr6:coauthVersionMax="47" xr10:uidLastSave="{00000000-0000-0000-0000-000000000000}"/>
  <bookViews>
    <workbookView xWindow="51480" yWindow="-120" windowWidth="29040" windowHeight="15840" xr2:uid="{00000000-000D-0000-FFFF-FFFF00000000}"/>
  </bookViews>
  <sheets>
    <sheet name="CHANGE ORDER" sheetId="9" r:id="rId1"/>
    <sheet name="SUMMARY" sheetId="1" r:id="rId2"/>
    <sheet name="BREAKDOWN" sheetId="4" r:id="rId3"/>
    <sheet name="COMMENT SHEET" sheetId="7" r:id="rId4"/>
    <sheet name="UNIT PRICE BREAKDOWN" sheetId="10" r:id="rId5"/>
    <sheet name="Description" sheetId="5" r:id="rId6"/>
    <sheet name="DIAGRAM" sheetId="11" r:id="rId7"/>
  </sheets>
  <definedNames>
    <definedName name="_xlnm.Print_Area" localSheetId="2">BREAKDOWN!$A$1:$N$50</definedName>
    <definedName name="_xlnm.Print_Area" localSheetId="0">'CHANGE ORDER'!$A$1:$I$42</definedName>
    <definedName name="_xlnm.Print_Area" localSheetId="3">'COMMENT SHEET'!$A$1:$H$49</definedName>
    <definedName name="_xlnm.Print_Area" localSheetId="5">Description!$A$1:$L$66</definedName>
    <definedName name="_xlnm.Print_Area" localSheetId="6">DIAGRAM!$A$1:$T$11</definedName>
    <definedName name="_xlnm.Print_Area" localSheetId="1">SUMMARY!$A$1:$M$58</definedName>
    <definedName name="_xlnm.Print_Area" localSheetId="4">'UNIT PRICE BREAKDOWN'!$A$1:$O$46</definedName>
  </definedNames>
  <calcPr calcId="191029" calcOnSave="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8" i="4" l="1"/>
  <c r="O6" i="10"/>
  <c r="H7" i="7"/>
  <c r="N5" i="4"/>
  <c r="C10" i="1"/>
  <c r="C10" i="10"/>
  <c r="F11" i="7"/>
  <c r="H21" i="9" l="1"/>
  <c r="F21" i="9"/>
  <c r="C7" i="10"/>
  <c r="C6" i="10"/>
  <c r="E8" i="7" l="1"/>
  <c r="F7" i="7"/>
  <c r="E6" i="4"/>
  <c r="E5" i="4"/>
  <c r="C7" i="1" l="1"/>
  <c r="C6" i="1"/>
  <c r="M23" i="1"/>
  <c r="M16" i="1"/>
  <c r="H32" i="1"/>
  <c r="M38" i="1" s="1"/>
  <c r="N37" i="4"/>
  <c r="N38" i="4"/>
  <c r="N43" i="4"/>
  <c r="N42" i="4"/>
  <c r="N41" i="4"/>
  <c r="N40" i="4"/>
  <c r="N39" i="4"/>
  <c r="N24" i="4"/>
  <c r="N25" i="4"/>
  <c r="N26" i="4"/>
  <c r="N27" i="4"/>
  <c r="N28" i="4"/>
  <c r="N29" i="4"/>
  <c r="N30" i="4"/>
  <c r="N11" i="4"/>
  <c r="N12" i="4"/>
  <c r="N13" i="4"/>
  <c r="N14" i="4"/>
  <c r="N15" i="4"/>
  <c r="N16" i="4"/>
  <c r="N17" i="4"/>
  <c r="M26" i="1"/>
  <c r="M24" i="1"/>
  <c r="M25" i="1"/>
  <c r="M30" i="1"/>
  <c r="M29" i="1"/>
  <c r="M28" i="1"/>
  <c r="M27" i="1"/>
  <c r="O28" i="10"/>
  <c r="O27" i="10"/>
  <c r="O26" i="10"/>
  <c r="O25" i="10"/>
  <c r="O24" i="10"/>
  <c r="O23" i="10"/>
  <c r="O22" i="10"/>
  <c r="O21" i="10"/>
  <c r="O20" i="10"/>
  <c r="O19" i="10"/>
  <c r="O18" i="10"/>
  <c r="O17" i="10"/>
  <c r="H14" i="9"/>
  <c r="K49" i="4"/>
  <c r="N18" i="4" l="1"/>
  <c r="N44" i="4"/>
  <c r="N31" i="4"/>
  <c r="N45" i="4"/>
  <c r="N47" i="4" s="1"/>
  <c r="N19" i="4"/>
  <c r="N21" i="4" s="1"/>
  <c r="M35" i="1"/>
  <c r="M41" i="1" s="1"/>
  <c r="M44" i="1" s="1"/>
  <c r="N32" i="4"/>
  <c r="O34" i="10"/>
  <c r="N34" i="4" l="1"/>
  <c r="N49" i="4" s="1"/>
  <c r="M47" i="1"/>
  <c r="M50" i="1" s="1"/>
  <c r="H16" i="9" l="1"/>
</calcChain>
</file>

<file path=xl/sharedStrings.xml><?xml version="1.0" encoding="utf-8"?>
<sst xmlns="http://schemas.openxmlformats.org/spreadsheetml/2006/main" count="276" uniqueCount="195">
  <si>
    <t>State of Louisiana</t>
  </si>
  <si>
    <t>Facility Planning &amp; Control</t>
  </si>
  <si>
    <t>Total</t>
  </si>
  <si>
    <t>Direct Cost</t>
  </si>
  <si>
    <t>%</t>
  </si>
  <si>
    <t>Total Subcontractor Costs</t>
  </si>
  <si>
    <t>Project Name:</t>
  </si>
  <si>
    <t>Description of Work:</t>
  </si>
  <si>
    <t xml:space="preserve">  Hours</t>
  </si>
  <si>
    <t xml:space="preserve"> Add Labor Burden @ </t>
  </si>
  <si>
    <t>LABOR TOTAL</t>
  </si>
  <si>
    <t>Unit</t>
  </si>
  <si>
    <t>MATERIAL TOTAL</t>
  </si>
  <si>
    <t>EQUIPMENT TOTAL</t>
  </si>
  <si>
    <t>(Attach supporting data such as meteorological reports)</t>
  </si>
  <si>
    <t>Contractor Name:</t>
  </si>
  <si>
    <t>Subcontractor Direct Costs Total</t>
  </si>
  <si>
    <t>A</t>
  </si>
  <si>
    <t>B</t>
  </si>
  <si>
    <t>OH&amp;P</t>
  </si>
  <si>
    <t>C</t>
  </si>
  <si>
    <t>(Subcontractor Direct Costs + OH&amp;P + General Contractor OH&amp;P)</t>
  </si>
  <si>
    <t>Subcontractor Name</t>
  </si>
  <si>
    <t>No.</t>
  </si>
  <si>
    <t>Subcontractor Cost Breakdowns</t>
  </si>
  <si>
    <t>(See attached.)</t>
  </si>
  <si>
    <t>Performance and Payment Bond at</t>
  </si>
  <si>
    <t>(See attached breakdown)</t>
  </si>
  <si>
    <t>Subcontractor Direct Costs + Subcontractor OH&amp;P</t>
  </si>
  <si>
    <t>Change Order Subtotal</t>
  </si>
  <si>
    <t>Construction Contract Change Order</t>
  </si>
  <si>
    <t>Contractor/Subcontractor Name:</t>
  </si>
  <si>
    <t>(Sum A, B &amp; C)</t>
  </si>
  <si>
    <t>Breakdown</t>
  </si>
  <si>
    <t>The forms are available as a Microsoft Excel worksheet for ease of preparation, with formulas established for mark-ups and other basic mathematical operations.</t>
  </si>
  <si>
    <t>(General Contract Direct Cost plus OH&amp;P)</t>
  </si>
  <si>
    <t>(Sum column A)</t>
  </si>
  <si>
    <t/>
  </si>
  <si>
    <t>Total Cost</t>
  </si>
  <si>
    <t>Unit Price</t>
  </si>
  <si>
    <t>Units</t>
  </si>
  <si>
    <t>Hourly Wage Rate</t>
  </si>
  <si>
    <t>A. Labor</t>
  </si>
  <si>
    <t>B. Material</t>
  </si>
  <si>
    <t>C. Equipment</t>
  </si>
  <si>
    <t>(Sum column C)</t>
  </si>
  <si>
    <t>SUMMARY</t>
  </si>
  <si>
    <t>BREAKDOWN</t>
  </si>
  <si>
    <t>TOTAL DIRECT COST FOR THIS BREAKDOWN:</t>
  </si>
  <si>
    <t>Item No.</t>
  </si>
  <si>
    <t>Division of Administration</t>
  </si>
  <si>
    <t>Facility Planning and Control</t>
  </si>
  <si>
    <t>Date:</t>
  </si>
  <si>
    <r>
      <t xml:space="preserve">Description of Work:   </t>
    </r>
    <r>
      <rPr>
        <sz val="12"/>
        <rFont val="Times New Roman"/>
        <family val="1"/>
      </rPr>
      <t xml:space="preserve">Give a brief description of the work included in this </t>
    </r>
    <r>
      <rPr>
        <b/>
        <sz val="12"/>
        <rFont val="Times New Roman"/>
        <family val="1"/>
      </rPr>
      <t>Item</t>
    </r>
    <r>
      <rPr>
        <sz val="12"/>
        <rFont val="Times New Roman"/>
        <family val="1"/>
      </rPr>
      <t>.</t>
    </r>
  </si>
  <si>
    <r>
      <t xml:space="preserve">General Contractor Direct Costs:  </t>
    </r>
    <r>
      <rPr>
        <sz val="12"/>
        <rFont val="Times New Roman"/>
        <family val="1"/>
      </rPr>
      <t xml:space="preserve">Show the total General Contractor Cost from the </t>
    </r>
    <r>
      <rPr>
        <sz val="11"/>
        <rFont val="Times New Roman"/>
        <family val="1"/>
      </rPr>
      <t>BREAKDOWN</t>
    </r>
    <r>
      <rPr>
        <sz val="12"/>
        <rFont val="Times New Roman"/>
        <family val="1"/>
      </rPr>
      <t xml:space="preserve"> and show the Breakdown No. in the space provided.</t>
    </r>
  </si>
  <si>
    <t>(Copies of invoices may be required.)</t>
  </si>
  <si>
    <t>A+(A X B)</t>
  </si>
  <si>
    <t>(Sum column A times General Contractor OH&amp;P rate. )</t>
  </si>
  <si>
    <t>General Contractor OH&amp;P on Subcontractor Direct Cost at</t>
  </si>
  <si>
    <t>Breakdown No.</t>
  </si>
  <si>
    <r>
      <t xml:space="preserve">Subcontractor Direct Costs Total:  </t>
    </r>
    <r>
      <rPr>
        <sz val="12"/>
        <rFont val="Times New Roman"/>
        <family val="1"/>
      </rPr>
      <t xml:space="preserve">Sum of column "A."  This will be used to calculate the General Contractor's overhead and profit on the subcontractors' work.  If the electronic version is being used, this will be an automatic calculation.  </t>
    </r>
  </si>
  <si>
    <r>
      <t>Total Subcontractor Costs:</t>
    </r>
    <r>
      <rPr>
        <sz val="12"/>
        <rFont val="Times New Roman"/>
        <family val="1"/>
      </rPr>
      <t xml:space="preserve">  Total of the last two spaces.  </t>
    </r>
  </si>
  <si>
    <r>
      <t>Change Order Subtotal:</t>
    </r>
    <r>
      <rPr>
        <sz val="12"/>
        <rFont val="Times New Roman"/>
        <family val="1"/>
      </rPr>
      <t xml:space="preserve">  Total of change order except bond.</t>
    </r>
  </si>
  <si>
    <r>
      <t xml:space="preserve">Performance and Payment Bond at ____%:  </t>
    </r>
    <r>
      <rPr>
        <sz val="12"/>
        <rFont val="Times New Roman"/>
        <family val="1"/>
      </rPr>
      <t xml:space="preserve">Enter bond percentage (from amount provided by the contractor at the Pre-Construction Conference) and calculate the amount for the bond.  </t>
    </r>
  </si>
  <si>
    <t>These forms are to be used as provided.  Any alteration to the forms may cause the change order to be rejected.</t>
  </si>
  <si>
    <t>Direct Cost of Work:</t>
  </si>
  <si>
    <t>Ð</t>
  </si>
  <si>
    <t>BREAKDOWN COMMENT SHEET</t>
  </si>
  <si>
    <t>(From BREAKDOWN Sheet)</t>
  </si>
  <si>
    <t>Unit Rate</t>
  </si>
  <si>
    <r>
      <t>C. Equipment:</t>
    </r>
    <r>
      <rPr>
        <sz val="12"/>
        <rFont val="Times New Roman"/>
        <family val="1"/>
      </rPr>
      <t xml:space="preserve">  Include the rental cost of equipment items necessary to perform the change.  For company-owned equipment items, include documentation of internal rental rates submitted at the pre-construction conference.  Charges for small tools, and craft specific tools are not allowed.  List each piece of equipment used in the work, the rate by units of time (hour, day, week, etc.,) number of units of time the piece was in service on the work and the extended total cost.  Add the tax rate, calculate the tax and total the amounts in EQUIPMENT TOTAL.</t>
    </r>
  </si>
  <si>
    <t>SUMMARY:</t>
  </si>
  <si>
    <t>The COMMENTS SHEET uses the same heading as the SUMMARY and BREAKDOWN.</t>
  </si>
  <si>
    <t>Unit Price Description</t>
  </si>
  <si>
    <t>Unit Price Tabulation</t>
  </si>
  <si>
    <t>Unit Price Total:</t>
  </si>
  <si>
    <t>GENERAL:</t>
  </si>
  <si>
    <t>BREAKDOWN:</t>
  </si>
  <si>
    <t>COMMENTS SHEET:</t>
  </si>
  <si>
    <t>(Sum of Total General Contractor Costs and Total Subcontractor Costs)</t>
  </si>
  <si>
    <t>Total General Contractor Cost</t>
  </si>
  <si>
    <t>(Sum of Change Order Subtotal and Performance and Payment Bond)</t>
  </si>
  <si>
    <t>(Sum Total column)</t>
  </si>
  <si>
    <t xml:space="preserve">* Reference Legend: </t>
  </si>
  <si>
    <t>Reference*</t>
  </si>
  <si>
    <r>
      <t>Unit Price Tabulation:</t>
    </r>
    <r>
      <rPr>
        <sz val="12"/>
        <rFont val="Times New Roman"/>
        <family val="1"/>
      </rPr>
      <t xml:space="preserve">  Each unit price is listed along with its corresponding price and the number of units used in the work.  The price and number of units are multiplied to provide the total cost of each unit price item.  The pricing reference, such as the bid form for the project or a construction industry standard reference, must be cited for each unit price.  This may be more fully described in "Reference Legend,"</t>
    </r>
  </si>
  <si>
    <t>Instructions for Change Order Back Up Forms</t>
  </si>
  <si>
    <r>
      <t>Item No.:</t>
    </r>
    <r>
      <rPr>
        <sz val="12"/>
        <rFont val="Times New Roman"/>
        <family val="1"/>
      </rPr>
      <t xml:space="preserve">  Show the Item number as it will appear on the CHANGE ORDER Form.    Note:  This may be one of several items included in one CHANGE ORDER form.</t>
    </r>
  </si>
  <si>
    <t>CHANGE ORDER</t>
  </si>
  <si>
    <t xml:space="preserve">PROJECT NAME:  </t>
  </si>
  <si>
    <t xml:space="preserve">CONTRACTOR: </t>
  </si>
  <si>
    <t>SITE CODE:</t>
  </si>
  <si>
    <t>STATE ID:</t>
  </si>
  <si>
    <t>The Original Contract Sum</t>
  </si>
  <si>
    <t>Total Changes by Previous Change Order(s)</t>
  </si>
  <si>
    <t xml:space="preserve">Current Contract Sum </t>
  </si>
  <si>
    <t>New Contract Sum</t>
  </si>
  <si>
    <t>DAYS</t>
  </si>
  <si>
    <t xml:space="preserve">Total Time extended by Previous Change Order(s) </t>
  </si>
  <si>
    <t>Added Building Area</t>
  </si>
  <si>
    <r>
      <t>(Sq. Ft.)</t>
    </r>
    <r>
      <rPr>
        <u/>
        <sz val="10"/>
        <rFont val="Times New Roman"/>
        <family val="1"/>
      </rPr>
      <t xml:space="preserve">  </t>
    </r>
  </si>
  <si>
    <t>RECOMMENDED</t>
  </si>
  <si>
    <t>ACCEPTED</t>
  </si>
  <si>
    <t>APPROVED</t>
  </si>
  <si>
    <t>Designer's Name:</t>
  </si>
  <si>
    <t>Contractor's Name:</t>
  </si>
  <si>
    <t>Project Manager:</t>
  </si>
  <si>
    <t>Address:</t>
  </si>
  <si>
    <t>By:</t>
  </si>
  <si>
    <t>FACILITY PLANNING AND CONTROL USE ONLY</t>
  </si>
  <si>
    <t>Classification</t>
  </si>
  <si>
    <t>Amount</t>
  </si>
  <si>
    <t xml:space="preserve"> Classification</t>
  </si>
  <si>
    <t>Senior Manager/Assistant Director approval:</t>
  </si>
  <si>
    <t>CHANGE ORDER:</t>
  </si>
  <si>
    <t>COMMENTS:</t>
  </si>
  <si>
    <t>The Original Contract Completion Date and Contract Time.</t>
  </si>
  <si>
    <r>
      <t xml:space="preserve">RECOMMENDED: </t>
    </r>
    <r>
      <rPr>
        <sz val="12"/>
        <rFont val="Times New Roman"/>
        <family val="1"/>
      </rPr>
      <t xml:space="preserve"> Show the Designer's name and address, sign on the line indicated as "By:" and date on the indicated line.</t>
    </r>
  </si>
  <si>
    <r>
      <t xml:space="preserve">APPROVED: </t>
    </r>
    <r>
      <rPr>
        <sz val="12"/>
        <rFont val="Times New Roman"/>
        <family val="1"/>
      </rPr>
      <t xml:space="preserve"> For approval by FP&amp;C.</t>
    </r>
  </si>
  <si>
    <r>
      <t xml:space="preserve">ACCEPTED: </t>
    </r>
    <r>
      <rPr>
        <sz val="12"/>
        <rFont val="Times New Roman"/>
        <family val="1"/>
      </rPr>
      <t xml:space="preserve"> Show the Contractor's name and address, sign on the line indicated as "By:" and date on the indicated line.</t>
    </r>
  </si>
  <si>
    <r>
      <t>NOTE</t>
    </r>
    <r>
      <rPr>
        <b/>
        <i/>
        <sz val="10"/>
        <rFont val="Times New Roman"/>
        <family val="1"/>
      </rPr>
      <t>:  No additional increase in time or money will be considered for a Change Order item after it has been executed.</t>
    </r>
  </si>
  <si>
    <t>Days will be</t>
  </si>
  <si>
    <t xml:space="preserve">Amount will be </t>
  </si>
  <si>
    <t>UNIT PRICE BREAKDOWN</t>
  </si>
  <si>
    <t>The UNIT PRICE BREAKDOWN uses the same heading as the BREAKDOWN.</t>
  </si>
  <si>
    <t>The UNIT PRICE BREAKDOWN is similar to the BREAKDOWN.</t>
  </si>
  <si>
    <t>UNIT PRICE BREAKDOWN:</t>
  </si>
  <si>
    <t>CHANGE ORDER
Diagram of a typical change order structure.</t>
  </si>
  <si>
    <t xml:space="preserve">Change orders will typically contain one or more items of work.  Each item of work will typically include work by the general contractor and/or one or more subcontractors.    The documentation begins with a breakdown of  the work of the contractor and each subcontractor.  This is prepared using the form entitled "BREAKDOWN."  One form for the General Contractor and one for each subcontractor.  Each breakdown will be summarized on the form entitled "SUMMARY."  Each item of work will, in turn, be summarized on the change order itself.  This should be on the face of the change order. </t>
  </si>
  <si>
    <r>
      <t>Forms</t>
    </r>
    <r>
      <rPr>
        <sz val="12"/>
        <rFont val="Times New Roman"/>
        <family val="1"/>
      </rPr>
      <t xml:space="preserve"> - There are five forms to be used for all Facility Planning and Control change orders: CHANGE ORDER form, SUMMARY, BREAKDOWN, BREAKDOWN COMMENT SHEET and UNIT PRICE BREAKDOWN.  The CHANGE ORDER form is the highest level and is the official, signed document.  A CHANGE ORDER form may include one or more items of work, each of which is backed up by a SUMMARY.  Each SUMMARY will be backed up with one or more BREAKDOWNs.  Any unusual rates, unit costs or quantities may be explained on the COMMENT SHEET.   It's simple.  The BREAKDOWN form must be used for the general contractor and any subcontractor, at any level, that is to get OH&amp;P.  Use as many as needed.</t>
    </r>
  </si>
  <si>
    <r>
      <t xml:space="preserve">Added Building Area:  </t>
    </r>
    <r>
      <rPr>
        <sz val="12"/>
        <rFont val="Times New Roman"/>
        <family val="1"/>
      </rPr>
      <t>Show any building area added by this change order.  If none, enter "None."</t>
    </r>
  </si>
  <si>
    <r>
      <t>RFI No.:</t>
    </r>
    <r>
      <rPr>
        <sz val="12"/>
        <rFont val="Times New Roman"/>
        <family val="1"/>
      </rPr>
      <t xml:space="preserve">  Show the number of the request for information.  This may be known by another name such as COR (Change Order Request,) CPR (Change Proposal Request,) etc.  </t>
    </r>
  </si>
  <si>
    <r>
      <t>Check here if explained on the Comment Sheet:</t>
    </r>
    <r>
      <rPr>
        <sz val="12"/>
        <rFont val="Times New Roman"/>
        <family val="1"/>
      </rPr>
      <t xml:space="preserve">  If rates, unit costs or quantities may appear unreasonable compared to standard costs or quantities the reasons may be explained on the attached comment sheet and the box checked to indicate that there is an explanation.</t>
    </r>
  </si>
  <si>
    <r>
      <t xml:space="preserve">B. Material:  </t>
    </r>
    <r>
      <rPr>
        <sz val="12"/>
        <rFont val="Times New Roman"/>
        <family val="1"/>
      </rPr>
      <t xml:space="preserve">Include the acquisition cost of all materials directly required to perform the required change. </t>
    </r>
    <r>
      <rPr>
        <b/>
        <sz val="12"/>
        <rFont val="Times New Roman"/>
        <family val="1"/>
      </rPr>
      <t xml:space="preserve"> </t>
    </r>
    <r>
      <rPr>
        <sz val="12"/>
        <rFont val="Times New Roman"/>
        <family val="1"/>
      </rPr>
      <t>List each material used in the work, the price per unit, name of the unit, the number of units used and the extended Total Cost.  Add the tax rate and tax and total the amounts in MATERIAL TOTAL.</t>
    </r>
  </si>
  <si>
    <r>
      <t>Item No.</t>
    </r>
    <r>
      <rPr>
        <sz val="12"/>
        <rFont val="Times New Roman"/>
        <family val="1"/>
      </rPr>
      <t xml:space="preserve">  Show the Item number as it will appear on the CHANGE ORDER Form and the SUMMARY.    Note:  This may be one of several items included in one CHANGE ORDER form.</t>
    </r>
  </si>
  <si>
    <r>
      <t xml:space="preserve">Subcontractor Direct Costs + Subcontractor OH&amp;P:  </t>
    </r>
    <r>
      <rPr>
        <sz val="12"/>
        <rFont val="Times New Roman"/>
        <family val="1"/>
      </rPr>
      <t>Sum of column "C."    This represents the total amount that subcontractors will be paid.  Automatic calculation.</t>
    </r>
  </si>
  <si>
    <t>The COMMENTS SHEET includes three sections, one each for A.  Labor,  B. Materials and C.  Equipment.  These  correspond to the sections in the BREAKDOWN.  Each comment should be entered in the section to which it corresponds on the BREAKDOWN and numbered to correspond to the appropriate line.  Comments are to used only to explain unusual rates, costs or quantities.</t>
  </si>
  <si>
    <r>
      <t>Unit Price Total:</t>
    </r>
    <r>
      <rPr>
        <sz val="12"/>
        <rFont val="Times New Roman"/>
        <family val="1"/>
      </rPr>
      <t xml:space="preserve">  Sum the unit prices to obtain the total cost for unit prices. </t>
    </r>
  </si>
  <si>
    <t>(Unit prices must be included in the bid or clearly defined in a standard, industry recognized pricing reference.  The pricing reference shall be identified herein.)</t>
  </si>
  <si>
    <r>
      <t xml:space="preserve">General Contractor Direct Costs - </t>
    </r>
    <r>
      <rPr>
        <sz val="11"/>
        <rFont val="Times New Roman"/>
        <family val="1"/>
      </rPr>
      <t>Breakdown No.</t>
    </r>
  </si>
  <si>
    <t>(Change Order Subtotal times Performance and Payment Bond rate)</t>
  </si>
  <si>
    <t>(Max:  8%)</t>
  </si>
  <si>
    <t>(Max 8%)</t>
  </si>
  <si>
    <t>(Max: 8%)</t>
  </si>
  <si>
    <r>
      <t>Unit Pricing</t>
    </r>
    <r>
      <rPr>
        <sz val="12"/>
        <rFont val="Times New Roman"/>
        <family val="1"/>
      </rPr>
      <t xml:space="preserve"> - Labor, material and equipment breakdown is the standard method of pricing change orders for Facility Planning and Control.  However, unit pricing may be considered in some circumstances if the unit prices are clearly established such as by unit prices that were included in the bid.  These prices may also be derived from a construction industry standard reference such as R.S. Means.  If unit prices were included in the bid they are acceptable for pricing change order work and, in fact, must be used for any work that is included in the change order for which they were established .   The UNIT PRICE BREAKDOWN is provided for this purpose.  </t>
    </r>
  </si>
  <si>
    <r>
      <t xml:space="preserve">General Contractor Total Cost:  </t>
    </r>
    <r>
      <rPr>
        <sz val="12"/>
        <rFont val="Times New Roman"/>
        <family val="1"/>
      </rPr>
      <t>Show the total General Contractor Cost plus the General Contractor's overhead and profit.  The overhead and profit shall not exceed 8% of the Direct Cost.</t>
    </r>
  </si>
  <si>
    <r>
      <t xml:space="preserve">Subcontractor Cost Breakdowns:  </t>
    </r>
    <r>
      <rPr>
        <sz val="12"/>
        <rFont val="Times New Roman"/>
        <family val="1"/>
      </rPr>
      <t xml:space="preserve">List each subcontractor, Breakdown No. and Total Direct Cost (in column "A") from the attached </t>
    </r>
    <r>
      <rPr>
        <sz val="11"/>
        <rFont val="Times New Roman"/>
        <family val="1"/>
      </rPr>
      <t>BREAKDOWN</t>
    </r>
    <r>
      <rPr>
        <sz val="12"/>
        <rFont val="Times New Roman"/>
        <family val="1"/>
      </rPr>
      <t xml:space="preserve"> sheets.  Show the subcontractor's overhead and profit percentage in column "B" and show the calculated total of the direct cost plus the percentage of the direct cost in column "C."  If the electronic version of the form is being used, column "C" will be automatically calculated.  The overhead and profit shall not exceed 8% of the Total Direct Cost.</t>
    </r>
  </si>
  <si>
    <r>
      <t xml:space="preserve">General Contractor OH&amp;P on Subcontractor Direct Cost at ___%.  </t>
    </r>
    <r>
      <rPr>
        <sz val="12"/>
        <rFont val="Times New Roman"/>
        <family val="1"/>
      </rPr>
      <t>The contractors overhead and profit on the subcontractors' direct cost (without subcontractor OH&amp;P.)  Enter the percentage of the contractor's OH&amp;P on the subcontractors' work (not to exceed 8%) and show the calculated total of the subcontractors' direct cost plus the percentage of the direct cost in the space.  Automatic calculation.</t>
    </r>
  </si>
  <si>
    <t xml:space="preserve"> (Refer to Article 7 of the Supplementary and General Conditions)</t>
  </si>
  <si>
    <t>(Refer to Article 7 of the Supplementary and General Conditions)</t>
  </si>
  <si>
    <t>CONTRACT DATE:</t>
  </si>
  <si>
    <t xml:space="preserve">The General Conditions of the Contract for Construction, AIA Document A201, 2017 Edition, and the Supplementary Conditions provide for changes in the contract in the form of change orders.  The costs of such changes must be carefully, clearly and accurately documented.  Facility Planning &amp; Control has prepared a set of forms to be used to provide this documentation in a consistent format that is in accordance with the Contract Documents.    </t>
  </si>
  <si>
    <t>Email Address:</t>
  </si>
  <si>
    <t xml:space="preserve">CHANGE ORDER No.  </t>
  </si>
  <si>
    <r>
      <t xml:space="preserve"> TOTAL DIRECT COST FOR THIS BREAKDOWN:</t>
    </r>
    <r>
      <rPr>
        <sz val="12"/>
        <rFont val="Times New Roman"/>
        <family val="1"/>
      </rPr>
      <t xml:space="preserve">  Total of A. Labor, B. Material and C. Equipment.  This is the amount that will be carried forward to the SUMMARY Sheet.  This amount does </t>
    </r>
    <r>
      <rPr>
        <b/>
        <sz val="12"/>
        <rFont val="Times New Roman"/>
        <family val="1"/>
      </rPr>
      <t>NOT</t>
    </r>
    <r>
      <rPr>
        <sz val="12"/>
        <rFont val="Times New Roman"/>
        <family val="1"/>
      </rPr>
      <t xml:space="preserve"> include Overhead and Profit.  This will be added on the SUMMARY Sheet.</t>
    </r>
  </si>
  <si>
    <r>
      <t xml:space="preserve">A.   Labor: </t>
    </r>
    <r>
      <rPr>
        <sz val="12"/>
        <rFont val="Times New Roman"/>
        <family val="1"/>
      </rPr>
      <t xml:space="preserve"> Include the “wages paid” hourly direct labor and/or foreman necessary to perform the required change.  “Wages paid” is the amount actually paid the employee, not the fully burdened charge rate used in the bid, etc.  Supervisory personnel in district or home office shall not be included.   Do not include the project superintendent, except as permitted by Section 7.2 of Supplementary Conditions.  Supervisory personnel on the job-site, but with broad supervisory responsibility shall not be included as Direct Labor, except as permitted by Section 7.2 of Supplementary Conditions.  Typically there will be only one superintendent on the job and his/her time shall not be included, except as permitted by Section 7.2 of Supplementary Conditions.  Typically all other employees are eligible for inclusion.  List by job title each person employed on the work, his/her hourly rate, the number hours work and the extended Total Cost.  Do not list crews unless the rates for them are readily available in standard cost estimating references such as R. S. Means. Add the labor burden that was provided at the Pre-Construction conference and in compliance with the Contract Documents, and total the amounts in LABOR TOTAL.</t>
    </r>
  </si>
  <si>
    <t xml:space="preserve">PROJECT &amp; WBS No: </t>
  </si>
  <si>
    <t>Omission (Type "O")*</t>
  </si>
  <si>
    <t xml:space="preserve"> Miscellaneous (Type "M")</t>
  </si>
  <si>
    <t>Error (Type "E")*</t>
  </si>
  <si>
    <t xml:space="preserve"> Owner Requested (Type "R")</t>
  </si>
  <si>
    <t>NTP DATE:</t>
  </si>
  <si>
    <t>Project &amp; WBS No.</t>
  </si>
  <si>
    <r>
      <t xml:space="preserve">          RFI No.</t>
    </r>
    <r>
      <rPr>
        <sz val="9"/>
        <rFont val="Times New Roman"/>
        <family val="1"/>
      </rPr>
      <t xml:space="preserve"> (or COR, CPR, etc.)</t>
    </r>
  </si>
  <si>
    <t xml:space="preserve">          Item No.</t>
  </si>
  <si>
    <t xml:space="preserve">          Date:</t>
  </si>
  <si>
    <r>
      <rPr>
        <sz val="12"/>
        <rFont val="Times New Roman"/>
        <family val="1"/>
      </rPr>
      <t xml:space="preserve">RFI No. </t>
    </r>
    <r>
      <rPr>
        <sz val="9"/>
        <rFont val="Times New Roman"/>
        <family val="1"/>
      </rPr>
      <t>(or COR, CPR, etc.)</t>
    </r>
  </si>
  <si>
    <t>Check here if explained on the Comment Sheet</t>
  </si>
  <si>
    <t xml:space="preserve"> </t>
  </si>
  <si>
    <t xml:space="preserve"> Add Tax @</t>
  </si>
  <si>
    <t>Sub Total</t>
  </si>
  <si>
    <t>Project  &amp; WBS No.</t>
  </si>
  <si>
    <t>Contractor/Subcontractor:</t>
  </si>
  <si>
    <r>
      <t xml:space="preserve">
Construction Contract Change Order
</t>
    </r>
    <r>
      <rPr>
        <b/>
        <sz val="14"/>
        <rFont val="Times New Roman"/>
        <family val="1"/>
      </rPr>
      <t>CHANGE ORDER</t>
    </r>
    <r>
      <rPr>
        <sz val="8"/>
        <rFont val="Times New Roman"/>
        <family val="1"/>
      </rPr>
      <t xml:space="preserve">
______________________
______________________
______________________
______________________
______________________
______________________
</t>
    </r>
    <r>
      <rPr>
        <sz val="4"/>
        <rFont val="Times New Roman"/>
        <family val="1"/>
      </rPr>
      <t>______________________
-------------        -------------        
______________________</t>
    </r>
  </si>
  <si>
    <r>
      <t xml:space="preserve">
Construction Contract Change Order
</t>
    </r>
    <r>
      <rPr>
        <b/>
        <sz val="14"/>
        <rFont val="Times New Roman"/>
        <family val="1"/>
      </rPr>
      <t>SUMMARY</t>
    </r>
    <r>
      <rPr>
        <sz val="8"/>
        <rFont val="Times New Roman"/>
        <family val="1"/>
      </rPr>
      <t xml:space="preserve">
_______________________
_______________________
________________________
________________________
________________________
________________________
________________________
________________________
 </t>
    </r>
  </si>
  <si>
    <r>
      <t xml:space="preserve">
Construction Contract Change Order
</t>
    </r>
    <r>
      <rPr>
        <b/>
        <sz val="14"/>
        <rFont val="Times New Roman"/>
        <family val="1"/>
      </rPr>
      <t>BREAKDOWN</t>
    </r>
    <r>
      <rPr>
        <sz val="8"/>
        <rFont val="Times New Roman"/>
        <family val="1"/>
      </rPr>
      <t xml:space="preserve">
________________________
________________________
_____________________
_____________________
_____________________
_____________________
________________________
________________________</t>
    </r>
  </si>
  <si>
    <r>
      <t xml:space="preserve">
Construction Contract Change Order
</t>
    </r>
    <r>
      <rPr>
        <b/>
        <sz val="14"/>
        <rFont val="Times New Roman"/>
        <family val="1"/>
      </rPr>
      <t>BREAKDOWN</t>
    </r>
    <r>
      <rPr>
        <sz val="6"/>
        <rFont val="Times New Roman"/>
        <family val="1"/>
      </rPr>
      <t xml:space="preserve">
</t>
    </r>
    <r>
      <rPr>
        <b/>
        <sz val="13"/>
        <rFont val="Times New Roman"/>
        <family val="1"/>
      </rPr>
      <t>COMMENT SHEET</t>
    </r>
    <r>
      <rPr>
        <sz val="8"/>
        <rFont val="Times New Roman"/>
        <family val="1"/>
      </rPr>
      <t xml:space="preserve">
________________________
________________________
________________________
________________________
________________________
________________________
</t>
    </r>
  </si>
  <si>
    <t>Contract Sum will be             unchanged              increased by              decreased by:</t>
  </si>
  <si>
    <t>Contract Time will be             unchanged              increased by              decreased by:</t>
  </si>
  <si>
    <r>
      <t xml:space="preserve">Direct Cost of Work :   </t>
    </r>
    <r>
      <rPr>
        <i/>
        <sz val="13"/>
        <rFont val="Times New Roman"/>
        <family val="1"/>
      </rPr>
      <t xml:space="preserve"> </t>
    </r>
  </si>
  <si>
    <t xml:space="preserve"> unchanged</t>
  </si>
  <si>
    <t>New Contract Completion Date &amp; Contract Time</t>
  </si>
  <si>
    <t>SRM No.:</t>
  </si>
  <si>
    <t>You are directed to make the following change(s) in this contract.  Attach SUMMARY, BREAKDOWN and/or UNIT PRICE BREAKDOWN forms as required and give a brief description of each change below, including RFI No., cost and days from Summary Pages.</t>
  </si>
  <si>
    <t xml:space="preserve"> increased by</t>
  </si>
  <si>
    <t xml:space="preserve"> decreased by</t>
  </si>
  <si>
    <r>
      <t xml:space="preserve">Project identification information:  </t>
    </r>
    <r>
      <rPr>
        <sz val="12"/>
        <rFont val="Times New Roman"/>
        <family val="1"/>
      </rPr>
      <t>Complete as required.  The Site Code, State ID and SRM No(s). (contract numbers) can be obtained from the FP&amp;C Project Manager.</t>
    </r>
  </si>
  <si>
    <r>
      <t xml:space="preserve">Description: </t>
    </r>
    <r>
      <rPr>
        <sz val="12"/>
        <rFont val="Times New Roman"/>
        <family val="1"/>
      </rPr>
      <t xml:space="preserve"> This will include a list of each attached SUMMARY that makes up this change order and a brief statement of the work included in each, including RFI No., cost and days from the SUMMARY page.</t>
    </r>
  </si>
  <si>
    <r>
      <t>Amount will be (increased) (decreased) (unchanged) by:</t>
    </r>
    <r>
      <rPr>
        <sz val="12"/>
        <rFont val="Times New Roman"/>
        <family val="1"/>
      </rPr>
      <t xml:space="preserve">   Add bond and calculate total change order amount.  Indicate "increase," "decrease" or "unchanged" by checking the appropriate box.</t>
    </r>
  </si>
  <si>
    <r>
      <t>New Contract Sum:</t>
    </r>
    <r>
      <rPr>
        <sz val="12"/>
        <rFont val="Times New Roman"/>
        <family val="1"/>
      </rPr>
      <t xml:space="preserve">  Calculate the new contract amount using the original contract amount, previous change orders and the new change order. Indicate the appropriate word for increase, decrease or unchanged by selecting the appropriate checkbox.</t>
    </r>
  </si>
  <si>
    <r>
      <t>New Contract Completion Date and Revised Time:</t>
    </r>
    <r>
      <rPr>
        <sz val="12"/>
        <rFont val="Times New Roman"/>
        <family val="1"/>
      </rPr>
      <t xml:space="preserve">  Calculate the new contract time using the original Contract Completion Date and Contract Time, previous changes in time and the change in time by this change order.  Indicate the appropriate word for increase, decrease or unchanged by selecting the appropriate checkbox.  Show days in the main column and the date in the blank indicated.</t>
    </r>
  </si>
  <si>
    <r>
      <t>Days will be (increased) (decreased) (unchanged) by:</t>
    </r>
    <r>
      <rPr>
        <sz val="12"/>
        <rFont val="Times New Roman"/>
        <family val="1"/>
      </rPr>
      <t xml:space="preserve">  Show the number of days to be added or deleted from the contract, if any, due to changes in scope, adverse weather, unusual delays or other factors, </t>
    </r>
    <r>
      <rPr>
        <b/>
        <sz val="12"/>
        <rFont val="Times New Roman"/>
        <family val="1"/>
      </rPr>
      <t>only</t>
    </r>
    <r>
      <rPr>
        <sz val="12"/>
        <rFont val="Times New Roman"/>
        <family val="1"/>
      </rPr>
      <t xml:space="preserve"> if it is proven the critical path is affected.  Note that a change in scope does not necessarily indicate a change in time.  Indicate "increased," "decreased" or "unchanged" by checking the appropriate box.</t>
    </r>
  </si>
  <si>
    <r>
      <t xml:space="preserve">Project No., WBS No., Date, Project Name.  </t>
    </r>
    <r>
      <rPr>
        <sz val="12"/>
        <rFont val="Times New Roman"/>
        <family val="1"/>
      </rPr>
      <t>Will auto-fill from information entered on the first tab.</t>
    </r>
  </si>
  <si>
    <r>
      <t xml:space="preserve">Contractor:   </t>
    </r>
    <r>
      <rPr>
        <sz val="12"/>
        <rFont val="Times New Roman"/>
        <family val="1"/>
      </rPr>
      <t>Name of General Contractor.  Will auto-fill from information entered on the first tab.</t>
    </r>
  </si>
  <si>
    <r>
      <t xml:space="preserve">Contractor:   </t>
    </r>
    <r>
      <rPr>
        <sz val="12"/>
        <rFont val="Times New Roman"/>
        <family val="1"/>
      </rPr>
      <t>Name of General Contractor or Subcontractor, edit auto-fill as needed.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</si>
</sst>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4" formatCode="_(&quot;$&quot;* #,##0.00_);_(&quot;$&quot;* \(#,##0.00\);_(&quot;$&quot;* &quot;-&quot;??_);_(@_)"/>
    <numFmt numFmtId="43" formatCode="_(* #,##0.00_);_(* \(#,##0.00\);_(* &quot;-&quot;??_);_(@_)"/>
    <numFmt numFmtId="164" formatCode="_(* #,##0_);_(* \(#,##0\);_(* &quot;-&quot;??_);_(@_)"/>
    <numFmt numFmtId="165" formatCode="0.0"/>
    <numFmt numFmtId="166" formatCode="[$-409]mmmm\ d\,\ yyyy;@"/>
    <numFmt numFmtId="167" formatCode="&quot;$&quot;#,##0.00"/>
    <numFmt numFmtId="168" formatCode="mm/dd/yy;@"/>
  </numFmts>
  <fonts count="46">
    <font>
      <sz val="12"/>
      <name val="Times New Roman"/>
    </font>
    <font>
      <sz val="12"/>
      <name val="Times New Roman"/>
      <family val="1"/>
    </font>
    <font>
      <sz val="14"/>
      <name val="Times New Roman"/>
      <family val="1"/>
    </font>
    <font>
      <sz val="12"/>
      <name val="Times New Roman"/>
      <family val="1"/>
    </font>
    <font>
      <sz val="10"/>
      <name val="Arial"/>
      <family val="2"/>
    </font>
    <font>
      <sz val="11"/>
      <name val="Times New Roman"/>
      <family val="1"/>
    </font>
    <font>
      <b/>
      <sz val="14"/>
      <name val="Times New Roman"/>
      <family val="1"/>
    </font>
    <font>
      <sz val="10"/>
      <name val="Times New Roman"/>
      <family val="1"/>
    </font>
    <font>
      <sz val="10"/>
      <name val="Arial"/>
      <family val="2"/>
    </font>
    <font>
      <b/>
      <sz val="10"/>
      <name val="Times New Roman"/>
      <family val="1"/>
    </font>
    <font>
      <b/>
      <sz val="12"/>
      <name val="Times New Roman"/>
      <family val="1"/>
    </font>
    <font>
      <sz val="9"/>
      <name val="Arial"/>
      <family val="2"/>
    </font>
    <font>
      <sz val="12"/>
      <name val="Arial"/>
      <family val="2"/>
    </font>
    <font>
      <sz val="8"/>
      <name val="Times New Roman"/>
      <family val="1"/>
    </font>
    <font>
      <b/>
      <sz val="18"/>
      <name val="Times New Roman"/>
      <family val="1"/>
    </font>
    <font>
      <sz val="12"/>
      <name val="Times New Roman"/>
      <family val="1"/>
    </font>
    <font>
      <b/>
      <sz val="13"/>
      <name val="Times New Roman"/>
      <family val="1"/>
    </font>
    <font>
      <sz val="12"/>
      <name val="Times New Roman"/>
      <family val="1"/>
    </font>
    <font>
      <b/>
      <sz val="16"/>
      <name val="Times New Roman"/>
      <family val="1"/>
    </font>
    <font>
      <sz val="12"/>
      <name val="Times New Roman"/>
      <family val="1"/>
    </font>
    <font>
      <b/>
      <sz val="11"/>
      <name val="Times New Roman"/>
      <family val="1"/>
    </font>
    <font>
      <b/>
      <sz val="10"/>
      <name val="Monotype Sorts"/>
      <charset val="2"/>
    </font>
    <font>
      <sz val="16"/>
      <name val="Times New Roman"/>
      <family val="1"/>
    </font>
    <font>
      <sz val="12"/>
      <name val="Times New Roman"/>
      <family val="1"/>
    </font>
    <font>
      <sz val="12"/>
      <name val="Wingdings 3"/>
      <family val="1"/>
      <charset val="2"/>
    </font>
    <font>
      <sz val="15"/>
      <name val="Times New Roman"/>
      <family val="1"/>
    </font>
    <font>
      <sz val="13"/>
      <name val="Times New Roman"/>
      <family val="1"/>
    </font>
    <font>
      <sz val="12"/>
      <name val="Times New Roman"/>
      <family val="1"/>
    </font>
    <font>
      <sz val="9"/>
      <name val="Times New Roman"/>
      <family val="1"/>
    </font>
    <font>
      <b/>
      <sz val="20"/>
      <name val="Times New Roman"/>
      <family val="1"/>
    </font>
    <font>
      <sz val="10"/>
      <name val="Times New Roman"/>
      <family val="1"/>
    </font>
    <font>
      <u/>
      <sz val="10"/>
      <name val="Times New Roman"/>
      <family val="1"/>
    </font>
    <font>
      <b/>
      <i/>
      <u/>
      <sz val="10"/>
      <name val="Times New Roman"/>
      <family val="1"/>
    </font>
    <font>
      <b/>
      <i/>
      <sz val="10"/>
      <name val="Times New Roman"/>
      <family val="1"/>
    </font>
    <font>
      <b/>
      <sz val="10"/>
      <name val="Arial"/>
      <family val="2"/>
    </font>
    <font>
      <sz val="8"/>
      <name val="Times New Roman"/>
      <family val="1"/>
    </font>
    <font>
      <sz val="18"/>
      <name val="Times New Roman"/>
      <family val="1"/>
    </font>
    <font>
      <sz val="6"/>
      <name val="Times New Roman"/>
      <family val="1"/>
    </font>
    <font>
      <sz val="4"/>
      <name val="Times New Roman"/>
      <family val="1"/>
    </font>
    <font>
      <b/>
      <u/>
      <sz val="10"/>
      <name val="Times New Roman"/>
      <family val="1"/>
    </font>
    <font>
      <i/>
      <sz val="11"/>
      <name val="Times New Roman"/>
      <family val="1"/>
    </font>
    <font>
      <sz val="11"/>
      <name val="Wingdings"/>
      <charset val="2"/>
    </font>
    <font>
      <i/>
      <sz val="13"/>
      <name val="Times New Roman"/>
      <family val="1"/>
    </font>
    <font>
      <b/>
      <sz val="12"/>
      <name val="CG Times"/>
    </font>
    <font>
      <b/>
      <sz val="12"/>
      <name val="Arial"/>
      <family val="2"/>
    </font>
    <font>
      <sz val="10"/>
      <name val="CG Times"/>
    </font>
  </fonts>
  <fills count="2">
    <fill>
      <patternFill patternType="none"/>
    </fill>
    <fill>
      <patternFill patternType="gray125"/>
    </fill>
  </fills>
  <borders count="25">
    <border>
      <left/>
      <right/>
      <top/>
      <bottom/>
      <diagonal/>
    </border>
    <border>
      <left/>
      <right/>
      <top style="double">
        <color indexed="64"/>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xf numFmtId="9" fontId="1" fillId="0" borderId="0" applyFont="0" applyFill="0" applyBorder="0" applyAlignment="0" applyProtection="0"/>
  </cellStyleXfs>
  <cellXfs count="375">
    <xf numFmtId="0" fontId="0" fillId="0" borderId="0" xfId="0"/>
    <xf numFmtId="0" fontId="4" fillId="0" borderId="0" xfId="3"/>
    <xf numFmtId="0" fontId="0" fillId="0" borderId="0" xfId="0" applyProtection="1"/>
    <xf numFmtId="0" fontId="8" fillId="0" borderId="0" xfId="3" applyFont="1" applyFill="1" applyProtection="1"/>
    <xf numFmtId="0" fontId="7" fillId="0" borderId="0" xfId="3" applyFont="1" applyFill="1" applyProtection="1"/>
    <xf numFmtId="0" fontId="11" fillId="0" borderId="0" xfId="3" applyFont="1" applyFill="1" applyProtection="1"/>
    <xf numFmtId="0" fontId="12" fillId="0" borderId="0" xfId="3" applyFont="1" applyFill="1" applyProtection="1"/>
    <xf numFmtId="0" fontId="9" fillId="0" borderId="0" xfId="3" applyFont="1" applyFill="1" applyBorder="1" applyAlignment="1" applyProtection="1">
      <alignment horizontal="center"/>
    </xf>
    <xf numFmtId="0" fontId="14" fillId="0" borderId="0" xfId="0" applyFont="1" applyFill="1" applyAlignment="1" applyProtection="1">
      <alignment horizontal="center" vertical="center"/>
    </xf>
    <xf numFmtId="0" fontId="2" fillId="0" borderId="0" xfId="0" applyFont="1" applyFill="1" applyAlignment="1" applyProtection="1">
      <alignment horizontal="center"/>
    </xf>
    <xf numFmtId="0" fontId="1" fillId="0" borderId="0" xfId="0" applyFont="1" applyFill="1" applyProtection="1"/>
    <xf numFmtId="0" fontId="1" fillId="0" borderId="0" xfId="0" applyFont="1" applyProtection="1"/>
    <xf numFmtId="0" fontId="15" fillId="0" borderId="0" xfId="0" applyFont="1" applyProtection="1"/>
    <xf numFmtId="0" fontId="15" fillId="0" borderId="0" xfId="0" applyFont="1" applyFill="1" applyProtection="1"/>
    <xf numFmtId="0" fontId="16" fillId="0" borderId="0" xfId="0" applyFont="1" applyFill="1" applyBorder="1" applyAlignment="1" applyProtection="1">
      <alignment vertical="center"/>
    </xf>
    <xf numFmtId="0" fontId="6" fillId="0" borderId="0" xfId="0" applyFont="1" applyFill="1" applyBorder="1" applyAlignment="1" applyProtection="1">
      <alignment vertical="center"/>
    </xf>
    <xf numFmtId="0" fontId="19" fillId="0" borderId="0" xfId="0" applyFont="1" applyProtection="1"/>
    <xf numFmtId="0" fontId="17" fillId="0" borderId="0" xfId="0" applyFont="1" applyProtection="1"/>
    <xf numFmtId="0" fontId="7" fillId="0" borderId="0" xfId="3" applyFont="1" applyFill="1" applyBorder="1" applyAlignment="1" applyProtection="1">
      <alignment horizontal="left" vertical="center"/>
    </xf>
    <xf numFmtId="0" fontId="9" fillId="0" borderId="0" xfId="3" applyFont="1" applyFill="1" applyBorder="1" applyAlignment="1" applyProtection="1">
      <alignment horizontal="left" vertical="center"/>
    </xf>
    <xf numFmtId="0" fontId="9" fillId="0" borderId="1" xfId="3" applyFont="1" applyFill="1" applyBorder="1" applyAlignment="1" applyProtection="1">
      <alignment horizontal="left" vertical="center"/>
    </xf>
    <xf numFmtId="0" fontId="21" fillId="0" borderId="0" xfId="3" applyFont="1" applyFill="1" applyBorder="1" applyAlignment="1" applyProtection="1">
      <alignment horizontal="right" vertical="center"/>
    </xf>
    <xf numFmtId="0" fontId="7" fillId="0" borderId="0" xfId="3" applyFont="1" applyFill="1" applyBorder="1" applyAlignment="1" applyProtection="1">
      <alignment vertical="center"/>
    </xf>
    <xf numFmtId="0" fontId="5" fillId="0" borderId="0" xfId="3" applyFont="1" applyFill="1" applyBorder="1" applyAlignment="1" applyProtection="1">
      <alignment vertical="center"/>
    </xf>
    <xf numFmtId="0" fontId="4" fillId="0" borderId="0" xfId="3" applyFont="1" applyFill="1" applyBorder="1" applyAlignment="1" applyProtection="1">
      <alignment vertical="center"/>
    </xf>
    <xf numFmtId="0" fontId="15" fillId="0" borderId="0" xfId="0" applyFont="1" applyFill="1" applyBorder="1" applyAlignment="1" applyProtection="1">
      <alignment vertical="center"/>
    </xf>
    <xf numFmtId="0" fontId="15" fillId="0" borderId="0" xfId="0" quotePrefix="1" applyFont="1" applyFill="1" applyBorder="1" applyAlignment="1" applyProtection="1">
      <alignment vertical="center"/>
    </xf>
    <xf numFmtId="0" fontId="16" fillId="0" borderId="0" xfId="0" applyFont="1" applyFill="1" applyBorder="1" applyAlignment="1" applyProtection="1">
      <alignment horizontal="center" vertical="center"/>
    </xf>
    <xf numFmtId="0" fontId="7" fillId="0" borderId="0" xfId="0" applyFont="1" applyFill="1" applyBorder="1" applyAlignment="1" applyProtection="1">
      <alignment vertical="center"/>
    </xf>
    <xf numFmtId="44" fontId="15" fillId="0" borderId="0" xfId="2" applyFont="1" applyFill="1" applyBorder="1" applyAlignment="1" applyProtection="1">
      <alignment vertical="center"/>
    </xf>
    <xf numFmtId="0" fontId="22" fillId="0" borderId="0" xfId="0" applyFont="1" applyFill="1" applyBorder="1" applyAlignment="1" applyProtection="1">
      <alignment vertical="center"/>
    </xf>
    <xf numFmtId="0" fontId="23" fillId="0" borderId="0" xfId="0" applyFont="1" applyProtection="1"/>
    <xf numFmtId="0" fontId="5"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44" fontId="3" fillId="0" borderId="0" xfId="0" applyNumberFormat="1" applyFont="1" applyFill="1" applyBorder="1" applyAlignment="1" applyProtection="1">
      <alignment vertical="center"/>
    </xf>
    <xf numFmtId="0" fontId="24" fillId="0" borderId="0" xfId="0" applyFont="1" applyFill="1" applyBorder="1" applyAlignment="1" applyProtection="1">
      <alignment vertical="center"/>
    </xf>
    <xf numFmtId="0" fontId="3" fillId="0" borderId="0" xfId="0" applyFont="1" applyFill="1" applyBorder="1" applyAlignment="1" applyProtection="1">
      <alignment vertical="center"/>
    </xf>
    <xf numFmtId="44" fontId="10" fillId="0" borderId="0" xfId="0" applyNumberFormat="1" applyFont="1" applyFill="1" applyBorder="1" applyAlignment="1" applyProtection="1">
      <alignment vertical="center"/>
    </xf>
    <xf numFmtId="0" fontId="13" fillId="0" borderId="0" xfId="0" applyFont="1" applyFill="1" applyAlignment="1" applyProtection="1">
      <alignment horizontal="center" vertical="center"/>
    </xf>
    <xf numFmtId="0" fontId="25"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27" fillId="0" borderId="0" xfId="0" applyFont="1" applyFill="1" applyBorder="1" applyAlignment="1" applyProtection="1">
      <alignment vertical="center"/>
    </xf>
    <xf numFmtId="0" fontId="27" fillId="0" borderId="0" xfId="0" applyFont="1" applyProtection="1"/>
    <xf numFmtId="0" fontId="25" fillId="0" borderId="0" xfId="0" applyFont="1" applyFill="1" applyBorder="1" applyAlignment="1" applyProtection="1">
      <alignment vertical="center"/>
    </xf>
    <xf numFmtId="0" fontId="4" fillId="0" borderId="0" xfId="3" applyFont="1" applyFill="1" applyAlignment="1" applyProtection="1">
      <alignment vertical="center"/>
    </xf>
    <xf numFmtId="0" fontId="22" fillId="0" borderId="0" xfId="3" applyFont="1" applyFill="1" applyBorder="1" applyAlignment="1" applyProtection="1">
      <alignment horizontal="left" vertical="center"/>
    </xf>
    <xf numFmtId="0" fontId="3" fillId="0" borderId="0" xfId="3" applyFont="1" applyFill="1" applyBorder="1" applyAlignment="1" applyProtection="1">
      <alignment horizontal="left" vertical="center"/>
    </xf>
    <xf numFmtId="0" fontId="26" fillId="0" borderId="0" xfId="3" applyFont="1" applyFill="1" applyBorder="1" applyAlignment="1" applyProtection="1">
      <alignment horizontal="left" vertical="center"/>
    </xf>
    <xf numFmtId="0" fontId="7" fillId="0" borderId="4" xfId="3" applyFont="1" applyFill="1" applyBorder="1" applyAlignment="1" applyProtection="1">
      <alignment horizontal="left" vertical="center"/>
    </xf>
    <xf numFmtId="0" fontId="3" fillId="0" borderId="0" xfId="3" applyFont="1" applyFill="1" applyBorder="1" applyAlignment="1" applyProtection="1">
      <alignment vertical="center"/>
    </xf>
    <xf numFmtId="0" fontId="10" fillId="0" borderId="0" xfId="3" applyFont="1" applyFill="1" applyAlignment="1" applyProtection="1">
      <alignment vertical="center"/>
    </xf>
    <xf numFmtId="0" fontId="7" fillId="0" borderId="0" xfId="3" applyFont="1" applyFill="1" applyAlignment="1" applyProtection="1">
      <alignment vertical="center"/>
    </xf>
    <xf numFmtId="0" fontId="3" fillId="0" borderId="0" xfId="3" applyFont="1" applyFill="1" applyAlignment="1" applyProtection="1">
      <alignment vertical="center"/>
    </xf>
    <xf numFmtId="0" fontId="20" fillId="0" borderId="0" xfId="3" applyFont="1" applyFill="1" applyAlignment="1" applyProtection="1">
      <alignment vertical="center"/>
    </xf>
    <xf numFmtId="0" fontId="28" fillId="0" borderId="0" xfId="3" applyFont="1" applyFill="1" applyAlignment="1" applyProtection="1">
      <alignment vertical="center"/>
    </xf>
    <xf numFmtId="0" fontId="3" fillId="0" borderId="0" xfId="3" applyFont="1" applyFill="1" applyBorder="1" applyAlignment="1" applyProtection="1">
      <alignment horizontal="center" vertical="center"/>
    </xf>
    <xf numFmtId="0" fontId="9" fillId="0" borderId="0" xfId="3" applyFont="1" applyFill="1" applyAlignment="1" applyProtection="1">
      <alignment vertical="center"/>
    </xf>
    <xf numFmtId="0" fontId="7" fillId="0" borderId="0" xfId="3" quotePrefix="1" applyFont="1" applyFill="1" applyBorder="1" applyAlignment="1" applyProtection="1">
      <alignment horizontal="left" vertical="center"/>
    </xf>
    <xf numFmtId="0" fontId="28" fillId="0" borderId="0" xfId="3" applyFont="1" applyFill="1" applyBorder="1" applyAlignment="1" applyProtection="1">
      <alignment vertical="center"/>
    </xf>
    <xf numFmtId="0" fontId="5" fillId="0" borderId="0" xfId="3" applyFont="1" applyFill="1" applyAlignment="1" applyProtection="1">
      <alignment vertical="center"/>
    </xf>
    <xf numFmtId="0" fontId="15" fillId="0" borderId="0" xfId="0" applyFont="1" applyFill="1" applyAlignment="1" applyProtection="1">
      <alignment vertical="center" wrapText="1"/>
    </xf>
    <xf numFmtId="43" fontId="3" fillId="0" borderId="0" xfId="3" applyNumberFormat="1" applyFont="1" applyFill="1" applyBorder="1" applyAlignment="1" applyProtection="1">
      <alignment horizontal="center" vertical="center"/>
    </xf>
    <xf numFmtId="43" fontId="3" fillId="0" borderId="0" xfId="3" applyNumberFormat="1" applyFont="1" applyFill="1" applyBorder="1" applyAlignment="1" applyProtection="1">
      <alignment vertical="center"/>
    </xf>
    <xf numFmtId="0" fontId="10" fillId="0" borderId="0" xfId="3" applyFont="1" applyAlignment="1">
      <alignment vertical="top" wrapText="1"/>
    </xf>
    <xf numFmtId="166" fontId="3" fillId="0" borderId="0" xfId="3" applyNumberFormat="1" applyFont="1" applyBorder="1" applyAlignment="1">
      <alignment horizontal="center" vertical="center"/>
    </xf>
    <xf numFmtId="166" fontId="3" fillId="0" borderId="0" xfId="0" applyNumberFormat="1" applyFont="1" applyAlignment="1">
      <alignment horizontal="center" vertical="center"/>
    </xf>
    <xf numFmtId="0" fontId="18" fillId="0" borderId="0" xfId="0" applyFont="1" applyFill="1" applyBorder="1" applyAlignment="1" applyProtection="1">
      <alignment horizontal="center" vertical="center"/>
    </xf>
    <xf numFmtId="0" fontId="0" fillId="0" borderId="0" xfId="0" applyAlignment="1">
      <alignment vertical="top" wrapText="1"/>
    </xf>
    <xf numFmtId="0" fontId="1" fillId="0" borderId="0" xfId="0" applyFont="1" applyFill="1" applyBorder="1" applyAlignment="1" applyProtection="1">
      <alignment vertical="center"/>
    </xf>
    <xf numFmtId="43" fontId="7" fillId="0" borderId="0" xfId="1" applyFont="1" applyFill="1" applyBorder="1" applyAlignment="1" applyProtection="1">
      <alignment vertical="center"/>
    </xf>
    <xf numFmtId="0" fontId="10" fillId="0" borderId="0" xfId="3" applyFont="1" applyFill="1" applyAlignment="1" applyProtection="1"/>
    <xf numFmtId="0" fontId="28" fillId="0" borderId="0" xfId="3" applyFont="1" applyFill="1" applyAlignment="1" applyProtection="1"/>
    <xf numFmtId="0" fontId="10" fillId="0" borderId="0" xfId="3" applyFont="1" applyAlignment="1">
      <alignment vertical="top"/>
    </xf>
    <xf numFmtId="0" fontId="0" fillId="0" borderId="0" xfId="0" applyAlignment="1">
      <alignment vertical="top"/>
    </xf>
    <xf numFmtId="0" fontId="1" fillId="0" borderId="0" xfId="0" quotePrefix="1" applyFont="1" applyFill="1" applyBorder="1" applyAlignment="1" applyProtection="1">
      <alignment vertical="center"/>
    </xf>
    <xf numFmtId="44" fontId="1" fillId="0" borderId="0" xfId="2" applyFont="1" applyFill="1" applyBorder="1" applyAlignment="1" applyProtection="1">
      <alignment vertical="center"/>
    </xf>
    <xf numFmtId="0" fontId="3" fillId="0" borderId="0" xfId="3" applyFont="1" applyAlignment="1">
      <alignment vertical="top" wrapText="1"/>
    </xf>
    <xf numFmtId="0" fontId="30" fillId="0" borderId="0" xfId="0" applyFont="1" applyFill="1" applyBorder="1" applyAlignment="1" applyProtection="1">
      <alignment vertical="center"/>
    </xf>
    <xf numFmtId="0" fontId="10" fillId="0" borderId="0" xfId="3" applyFont="1" applyBorder="1" applyAlignment="1">
      <alignment vertical="top" wrapText="1"/>
    </xf>
    <xf numFmtId="0" fontId="0" fillId="0" borderId="0" xfId="0" applyBorder="1"/>
    <xf numFmtId="0" fontId="0" fillId="0" borderId="9" xfId="0" applyBorder="1"/>
    <xf numFmtId="0" fontId="3" fillId="0" borderId="0" xfId="3" applyFont="1" applyBorder="1" applyAlignment="1">
      <alignment vertical="top" wrapText="1"/>
    </xf>
    <xf numFmtId="0" fontId="4" fillId="0" borderId="0" xfId="3" applyAlignment="1">
      <alignment vertical="top" wrapText="1"/>
    </xf>
    <xf numFmtId="0" fontId="18" fillId="0" borderId="0" xfId="3" applyFont="1" applyBorder="1" applyAlignment="1">
      <alignment vertical="top"/>
    </xf>
    <xf numFmtId="0" fontId="4" fillId="0" borderId="0" xfId="3" applyAlignment="1">
      <alignment vertical="top"/>
    </xf>
    <xf numFmtId="0" fontId="3" fillId="0" borderId="0" xfId="3" applyFont="1" applyBorder="1" applyAlignment="1">
      <alignment vertical="top"/>
    </xf>
    <xf numFmtId="0" fontId="5" fillId="0" borderId="0" xfId="3" applyFont="1" applyBorder="1" applyAlignment="1">
      <alignment vertical="top"/>
    </xf>
    <xf numFmtId="0" fontId="10" fillId="0" borderId="0" xfId="3" applyFont="1" applyBorder="1" applyAlignment="1">
      <alignment vertical="top"/>
    </xf>
    <xf numFmtId="0" fontId="18" fillId="0" borderId="0" xfId="3" applyFont="1" applyAlignment="1">
      <alignment vertical="top"/>
    </xf>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26" fillId="0" borderId="0" xfId="0" applyFont="1" applyFill="1" applyBorder="1" applyAlignment="1" applyProtection="1">
      <alignment vertical="center"/>
    </xf>
    <xf numFmtId="0" fontId="3" fillId="0" borderId="0" xfId="0" applyFont="1" applyFill="1" applyBorder="1" applyAlignment="1" applyProtection="1">
      <alignment horizontal="center" vertical="center"/>
    </xf>
    <xf numFmtId="0" fontId="2" fillId="0" borderId="0" xfId="3" applyFont="1" applyFill="1" applyAlignment="1" applyProtection="1">
      <alignment horizontal="left" vertical="center"/>
    </xf>
    <xf numFmtId="0" fontId="7" fillId="0" borderId="1" xfId="3" applyFont="1" applyFill="1" applyBorder="1" applyAlignment="1" applyProtection="1">
      <alignment horizontal="left" vertical="center"/>
    </xf>
    <xf numFmtId="0" fontId="7" fillId="0" borderId="0" xfId="3" applyFont="1" applyFill="1" applyBorder="1" applyAlignment="1" applyProtection="1">
      <alignment horizontal="center" vertical="center"/>
    </xf>
    <xf numFmtId="0" fontId="26" fillId="0" borderId="2" xfId="0" applyFont="1" applyFill="1" applyBorder="1" applyAlignment="1" applyProtection="1">
      <alignment vertical="center"/>
      <protection locked="0"/>
    </xf>
    <xf numFmtId="0" fontId="26" fillId="0" borderId="0" xfId="0" applyFont="1" applyFill="1" applyBorder="1" applyAlignment="1" applyProtection="1">
      <alignment horizontal="center" vertical="center"/>
    </xf>
    <xf numFmtId="44" fontId="27" fillId="0" borderId="2" xfId="2" applyFont="1" applyFill="1" applyBorder="1" applyAlignment="1" applyProtection="1">
      <alignment vertical="center"/>
      <protection locked="0"/>
    </xf>
    <xf numFmtId="44" fontId="27" fillId="0" borderId="0" xfId="2" applyFont="1" applyFill="1" applyBorder="1" applyAlignment="1" applyProtection="1">
      <alignment vertical="center"/>
    </xf>
    <xf numFmtId="0" fontId="27" fillId="0" borderId="0" xfId="0" quotePrefix="1" applyFont="1" applyFill="1" applyBorder="1" applyAlignment="1" applyProtection="1">
      <alignment vertical="center"/>
    </xf>
    <xf numFmtId="44" fontId="27" fillId="0" borderId="3" xfId="2" applyFont="1" applyFill="1" applyBorder="1" applyAlignment="1" applyProtection="1">
      <alignment vertical="center"/>
      <protection locked="0"/>
    </xf>
    <xf numFmtId="0" fontId="28" fillId="0" borderId="0" xfId="0" applyFont="1" applyFill="1" applyBorder="1" applyAlignment="1" applyProtection="1">
      <alignment vertical="center"/>
    </xf>
    <xf numFmtId="0" fontId="28" fillId="0" borderId="0" xfId="3" applyFont="1" applyFill="1" applyBorder="1" applyAlignment="1" applyProtection="1">
      <alignment horizontal="left" vertical="center"/>
    </xf>
    <xf numFmtId="0" fontId="28" fillId="0" borderId="0" xfId="0" applyFont="1" applyFill="1" applyBorder="1" applyAlignment="1" applyProtection="1">
      <alignment horizontal="left" vertical="center"/>
    </xf>
    <xf numFmtId="0" fontId="22" fillId="0" borderId="0" xfId="0" applyFont="1" applyFill="1" applyAlignment="1" applyProtection="1">
      <alignment vertical="center"/>
    </xf>
    <xf numFmtId="0" fontId="7" fillId="0" borderId="0" xfId="0" applyFont="1" applyFill="1" applyAlignment="1" applyProtection="1">
      <alignment vertical="center"/>
    </xf>
    <xf numFmtId="0" fontId="7" fillId="0" borderId="0" xfId="0" applyFont="1" applyFill="1" applyBorder="1" applyAlignment="1" applyProtection="1">
      <alignment horizontal="center" vertical="center"/>
    </xf>
    <xf numFmtId="0" fontId="2" fillId="0" borderId="0" xfId="3" applyFont="1" applyFill="1" applyAlignment="1" applyProtection="1">
      <alignment horizontal="right" vertical="center"/>
    </xf>
    <xf numFmtId="0" fontId="3" fillId="0" borderId="0" xfId="3" applyFont="1" applyFill="1" applyAlignment="1" applyProtection="1">
      <alignment horizontal="center" vertical="center"/>
    </xf>
    <xf numFmtId="0" fontId="28" fillId="0" borderId="0" xfId="3" applyFont="1" applyFill="1" applyBorder="1" applyAlignment="1" applyProtection="1">
      <alignment horizontal="center" vertical="center"/>
    </xf>
    <xf numFmtId="0" fontId="26" fillId="0" borderId="0" xfId="3" applyFont="1" applyFill="1" applyAlignment="1" applyProtection="1">
      <alignment vertical="center"/>
    </xf>
    <xf numFmtId="0" fontId="3" fillId="0" borderId="0" xfId="3" applyFont="1" applyFill="1" applyBorder="1" applyAlignment="1" applyProtection="1">
      <alignment horizontal="right" vertical="center"/>
    </xf>
    <xf numFmtId="0" fontId="3" fillId="0" borderId="15" xfId="3" applyFont="1" applyFill="1" applyBorder="1" applyAlignment="1" applyProtection="1">
      <alignment horizontal="center" vertical="center"/>
    </xf>
    <xf numFmtId="0" fontId="3" fillId="0" borderId="16" xfId="3" applyFont="1" applyFill="1" applyBorder="1" applyAlignment="1" applyProtection="1">
      <alignment horizontal="center" vertical="center"/>
    </xf>
    <xf numFmtId="0" fontId="3" fillId="0" borderId="0" xfId="3" applyFont="1" applyFill="1" applyAlignment="1" applyProtection="1"/>
    <xf numFmtId="0" fontId="5" fillId="0" borderId="0" xfId="3" applyFont="1" applyFill="1" applyAlignment="1" applyProtection="1"/>
    <xf numFmtId="0" fontId="9" fillId="0" borderId="0" xfId="3" applyFont="1" applyFill="1" applyAlignment="1" applyProtection="1"/>
    <xf numFmtId="0" fontId="3" fillId="0" borderId="0" xfId="3" applyFont="1" applyFill="1" applyAlignment="1" applyProtection="1">
      <alignment horizontal="right"/>
    </xf>
    <xf numFmtId="0" fontId="3" fillId="0" borderId="16" xfId="3" applyFont="1" applyFill="1" applyBorder="1" applyAlignment="1" applyProtection="1">
      <alignment horizontal="left"/>
    </xf>
    <xf numFmtId="0" fontId="3" fillId="0" borderId="0" xfId="3" applyFont="1" applyFill="1" applyBorder="1" applyAlignment="1" applyProtection="1">
      <alignment horizontal="center"/>
    </xf>
    <xf numFmtId="9" fontId="15" fillId="0" borderId="0" xfId="4" applyFont="1" applyFill="1" applyBorder="1" applyAlignment="1" applyProtection="1">
      <alignment vertical="center"/>
    </xf>
    <xf numFmtId="44" fontId="15" fillId="0" borderId="0" xfId="0" applyNumberFormat="1" applyFont="1" applyProtection="1"/>
    <xf numFmtId="0" fontId="3" fillId="0" borderId="2" xfId="0" applyNumberFormat="1" applyFont="1" applyFill="1" applyBorder="1" applyAlignment="1" applyProtection="1">
      <alignment horizontal="right" vertical="center"/>
      <protection locked="0"/>
    </xf>
    <xf numFmtId="1" fontId="27" fillId="0" borderId="2" xfId="4" applyNumberFormat="1" applyFont="1" applyFill="1" applyBorder="1" applyAlignment="1" applyProtection="1">
      <alignment vertical="center"/>
      <protection locked="0"/>
    </xf>
    <xf numFmtId="1" fontId="27" fillId="0" borderId="3" xfId="4" applyNumberFormat="1" applyFont="1" applyFill="1" applyBorder="1" applyAlignment="1" applyProtection="1">
      <alignment vertical="center"/>
      <protection locked="0"/>
    </xf>
    <xf numFmtId="1" fontId="15" fillId="0" borderId="0" xfId="4" applyNumberFormat="1" applyFont="1" applyFill="1" applyBorder="1" applyAlignment="1" applyProtection="1">
      <alignment vertical="center"/>
    </xf>
    <xf numFmtId="1" fontId="15" fillId="0" borderId="0" xfId="2" applyNumberFormat="1" applyFont="1" applyFill="1" applyBorder="1" applyAlignment="1" applyProtection="1">
      <alignment vertical="center"/>
    </xf>
    <xf numFmtId="1" fontId="15" fillId="0" borderId="2" xfId="4" applyNumberFormat="1" applyFont="1" applyFill="1" applyBorder="1" applyAlignment="1" applyProtection="1">
      <alignment vertical="center"/>
      <protection locked="0"/>
    </xf>
    <xf numFmtId="43" fontId="5" fillId="0" borderId="0" xfId="1" applyFont="1" applyFill="1" applyBorder="1" applyAlignment="1" applyProtection="1">
      <alignment horizontal="center" vertical="center"/>
    </xf>
    <xf numFmtId="0" fontId="5" fillId="0" borderId="0" xfId="3" quotePrefix="1" applyFont="1" applyFill="1" applyBorder="1" applyAlignment="1" applyProtection="1">
      <alignment horizontal="left" vertical="center"/>
    </xf>
    <xf numFmtId="7" fontId="15" fillId="0" borderId="18" xfId="0" applyNumberFormat="1" applyFont="1" applyFill="1" applyBorder="1" applyAlignment="1" applyProtection="1">
      <alignment vertical="center"/>
    </xf>
    <xf numFmtId="167" fontId="3" fillId="0" borderId="2" xfId="2" applyNumberFormat="1" applyFont="1" applyFill="1" applyBorder="1" applyAlignment="1" applyProtection="1">
      <alignment vertical="center"/>
    </xf>
    <xf numFmtId="167" fontId="3" fillId="0" borderId="0" xfId="2" applyNumberFormat="1" applyFont="1" applyFill="1" applyBorder="1" applyAlignment="1" applyProtection="1">
      <alignment vertical="center"/>
    </xf>
    <xf numFmtId="167" fontId="3" fillId="0" borderId="18" xfId="0" applyNumberFormat="1" applyFont="1" applyFill="1" applyBorder="1" applyAlignment="1" applyProtection="1">
      <alignment vertical="center"/>
    </xf>
    <xf numFmtId="167" fontId="5" fillId="0" borderId="2" xfId="1" applyNumberFormat="1" applyFont="1" applyFill="1" applyBorder="1" applyAlignment="1" applyProtection="1">
      <alignment vertical="center"/>
    </xf>
    <xf numFmtId="167" fontId="5" fillId="0" borderId="3" xfId="1" applyNumberFormat="1" applyFont="1" applyFill="1" applyBorder="1" applyAlignment="1" applyProtection="1">
      <alignment vertical="center"/>
    </xf>
    <xf numFmtId="167" fontId="28" fillId="0" borderId="0" xfId="1" applyNumberFormat="1" applyFont="1" applyFill="1" applyBorder="1" applyAlignment="1" applyProtection="1">
      <alignment vertical="center"/>
    </xf>
    <xf numFmtId="167" fontId="28" fillId="0" borderId="0" xfId="3" applyNumberFormat="1" applyFont="1" applyFill="1" applyBorder="1" applyAlignment="1" applyProtection="1">
      <alignment vertical="center"/>
    </xf>
    <xf numFmtId="7" fontId="10" fillId="0" borderId="18" xfId="0" applyNumberFormat="1" applyFont="1" applyFill="1" applyBorder="1" applyAlignment="1" applyProtection="1">
      <alignment horizontal="right" vertical="center"/>
    </xf>
    <xf numFmtId="0" fontId="0" fillId="0" borderId="0" xfId="0"/>
    <xf numFmtId="0" fontId="4" fillId="0" borderId="0" xfId="3" quotePrefix="1"/>
    <xf numFmtId="0" fontId="15" fillId="0" borderId="0"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7" fillId="0" borderId="0" xfId="0" applyFont="1" applyAlignment="1" applyProtection="1">
      <alignment horizontal="justify"/>
    </xf>
    <xf numFmtId="0" fontId="7" fillId="0" borderId="0" xfId="0" applyFont="1" applyBorder="1" applyAlignment="1" applyProtection="1"/>
    <xf numFmtId="0" fontId="7" fillId="0" borderId="0" xfId="0" applyFont="1" applyProtection="1"/>
    <xf numFmtId="0" fontId="7" fillId="0" borderId="0" xfId="0" applyFont="1" applyBorder="1" applyAlignment="1" applyProtection="1">
      <alignment horizontal="justify"/>
    </xf>
    <xf numFmtId="0" fontId="7" fillId="0" borderId="0" xfId="0" applyFont="1" applyAlignment="1" applyProtection="1">
      <alignment horizontal="right"/>
    </xf>
    <xf numFmtId="0" fontId="7" fillId="0" borderId="8" xfId="0" applyFont="1" applyBorder="1" applyProtection="1"/>
    <xf numFmtId="0" fontId="7" fillId="0" borderId="0" xfId="0" applyFont="1" applyBorder="1" applyProtection="1"/>
    <xf numFmtId="0" fontId="7" fillId="0" borderId="9" xfId="0" applyFont="1" applyBorder="1" applyProtection="1"/>
    <xf numFmtId="0" fontId="9" fillId="0" borderId="0" xfId="0" applyFont="1" applyBorder="1" applyAlignment="1" applyProtection="1">
      <alignment horizontal="right"/>
    </xf>
    <xf numFmtId="0" fontId="7" fillId="0" borderId="0" xfId="0" applyFont="1" applyAlignment="1" applyProtection="1">
      <alignment vertical="center"/>
    </xf>
    <xf numFmtId="0" fontId="7" fillId="0" borderId="0" xfId="0" applyFont="1" applyBorder="1" applyAlignment="1" applyProtection="1">
      <alignment horizontal="right"/>
    </xf>
    <xf numFmtId="44" fontId="7" fillId="0" borderId="8" xfId="2" applyFont="1" applyBorder="1" applyAlignment="1" applyProtection="1"/>
    <xf numFmtId="0" fontId="7" fillId="0" borderId="0" xfId="0" applyFont="1" applyAlignment="1" applyProtection="1"/>
    <xf numFmtId="0" fontId="9" fillId="0" borderId="0" xfId="0" applyFont="1" applyProtection="1"/>
    <xf numFmtId="0" fontId="9" fillId="0" borderId="0" xfId="0" applyFont="1" applyAlignment="1" applyProtection="1"/>
    <xf numFmtId="0" fontId="9" fillId="0" borderId="0" xfId="0" applyFont="1" applyAlignment="1" applyProtection="1">
      <alignment horizontal="justify"/>
    </xf>
    <xf numFmtId="0" fontId="7" fillId="0" borderId="0" xfId="0" applyFont="1" applyBorder="1" applyAlignment="1" applyProtection="1">
      <alignment horizontal="left"/>
    </xf>
    <xf numFmtId="0" fontId="7" fillId="0" borderId="8" xfId="0" applyFont="1" applyBorder="1" applyAlignment="1" applyProtection="1">
      <alignment horizontal="justify"/>
    </xf>
    <xf numFmtId="0" fontId="9" fillId="0" borderId="9" xfId="0" applyFont="1" applyBorder="1" applyAlignment="1" applyProtection="1">
      <alignment horizontal="left"/>
    </xf>
    <xf numFmtId="0" fontId="9" fillId="0" borderId="9" xfId="0" applyFont="1" applyBorder="1" applyAlignment="1" applyProtection="1">
      <alignment horizontal="center"/>
    </xf>
    <xf numFmtId="0" fontId="9" fillId="0" borderId="0" xfId="0" applyFont="1" applyBorder="1" applyAlignment="1" applyProtection="1">
      <alignment horizontal="left"/>
    </xf>
    <xf numFmtId="0" fontId="9" fillId="0" borderId="0" xfId="0" applyFont="1" applyBorder="1" applyAlignment="1" applyProtection="1">
      <alignment horizontal="center"/>
    </xf>
    <xf numFmtId="0" fontId="34" fillId="0" borderId="0" xfId="0" applyFont="1" applyProtection="1"/>
    <xf numFmtId="0" fontId="7" fillId="0" borderId="2" xfId="0" applyFont="1" applyBorder="1" applyProtection="1">
      <protection locked="0"/>
    </xf>
    <xf numFmtId="7" fontId="7" fillId="0" borderId="2" xfId="2" applyNumberFormat="1" applyFont="1" applyBorder="1" applyAlignment="1" applyProtection="1">
      <alignment horizontal="justify"/>
      <protection locked="0"/>
    </xf>
    <xf numFmtId="7" fontId="7" fillId="0" borderId="0" xfId="2" applyNumberFormat="1" applyFont="1" applyBorder="1" applyAlignment="1" applyProtection="1">
      <protection locked="0"/>
    </xf>
    <xf numFmtId="0" fontId="7" fillId="0" borderId="3" xfId="0" applyFont="1" applyBorder="1" applyAlignment="1" applyProtection="1">
      <protection locked="0"/>
    </xf>
    <xf numFmtId="0" fontId="7" fillId="0" borderId="0" xfId="0" applyFont="1" applyAlignment="1" applyProtection="1">
      <protection locked="0"/>
    </xf>
    <xf numFmtId="0" fontId="3" fillId="0" borderId="4" xfId="0" applyFont="1" applyFill="1" applyBorder="1" applyAlignment="1" applyProtection="1">
      <alignment vertical="center"/>
    </xf>
    <xf numFmtId="0" fontId="3" fillId="0" borderId="0" xfId="3" applyFont="1" applyFill="1" applyBorder="1" applyAlignment="1" applyProtection="1">
      <alignment horizontal="center" vertical="center"/>
    </xf>
    <xf numFmtId="0" fontId="7" fillId="0" borderId="0" xfId="0" applyFont="1" applyFill="1" applyBorder="1" applyAlignment="1" applyProtection="1">
      <alignment horizontal="left" vertical="center"/>
    </xf>
    <xf numFmtId="9" fontId="27" fillId="0" borderId="0" xfId="4" quotePrefix="1" applyFont="1" applyFill="1" applyBorder="1" applyAlignment="1" applyProtection="1">
      <alignment vertical="center"/>
    </xf>
    <xf numFmtId="0" fontId="22" fillId="0" borderId="0" xfId="0" applyFont="1" applyFill="1" applyBorder="1" applyAlignment="1" applyProtection="1">
      <alignment vertical="center"/>
    </xf>
    <xf numFmtId="0" fontId="26" fillId="0" borderId="0" xfId="0" applyFont="1" applyProtection="1"/>
    <xf numFmtId="165" fontId="15" fillId="0" borderId="0" xfId="0" quotePrefix="1" applyNumberFormat="1" applyFont="1" applyFill="1" applyBorder="1" applyAlignment="1" applyProtection="1">
      <alignment vertical="center"/>
    </xf>
    <xf numFmtId="0" fontId="15" fillId="0" borderId="0" xfId="0" applyFont="1" applyAlignment="1" applyProtection="1">
      <alignment vertical="center"/>
    </xf>
    <xf numFmtId="0" fontId="3" fillId="0" borderId="0" xfId="0" applyFont="1" applyFill="1" applyBorder="1" applyAlignment="1" applyProtection="1">
      <alignment horizontal="left"/>
    </xf>
    <xf numFmtId="0" fontId="3" fillId="0" borderId="0" xfId="0" applyFont="1" applyFill="1" applyAlignment="1" applyProtection="1">
      <alignment vertical="center"/>
    </xf>
    <xf numFmtId="0" fontId="4" fillId="0" borderId="0" xfId="3" applyProtection="1"/>
    <xf numFmtId="0" fontId="4" fillId="0" borderId="0" xfId="3" applyFill="1" applyProtection="1"/>
    <xf numFmtId="0" fontId="8" fillId="0" borderId="0" xfId="3" applyFont="1" applyProtection="1"/>
    <xf numFmtId="0" fontId="24" fillId="0" borderId="0" xfId="0" applyFont="1" applyAlignment="1" applyProtection="1"/>
    <xf numFmtId="0" fontId="4" fillId="0" borderId="0" xfId="3" applyFill="1" applyAlignment="1" applyProtection="1"/>
    <xf numFmtId="0" fontId="4" fillId="0" borderId="0" xfId="3" applyAlignment="1" applyProtection="1"/>
    <xf numFmtId="0" fontId="11" fillId="0" borderId="0" xfId="3" applyFont="1" applyProtection="1"/>
    <xf numFmtId="0" fontId="12" fillId="0" borderId="0" xfId="3" applyFont="1" applyProtection="1"/>
    <xf numFmtId="0" fontId="2" fillId="0" borderId="0" xfId="3" applyFont="1" applyFill="1" applyBorder="1" applyAlignment="1" applyProtection="1">
      <alignment horizontal="right" vertical="center"/>
    </xf>
    <xf numFmtId="0" fontId="7" fillId="0" borderId="0" xfId="3" applyFont="1" applyProtection="1"/>
    <xf numFmtId="0" fontId="3" fillId="0" borderId="0" xfId="3" applyFont="1" applyFill="1" applyBorder="1" applyAlignment="1" applyProtection="1">
      <alignment horizontal="left" vertical="top"/>
    </xf>
    <xf numFmtId="167" fontId="3" fillId="0" borderId="2" xfId="2" applyNumberFormat="1" applyFont="1" applyFill="1" applyBorder="1" applyAlignment="1" applyProtection="1">
      <alignment vertical="center"/>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13" fillId="0" borderId="0" xfId="3" applyFont="1" applyFill="1" applyAlignment="1" applyProtection="1">
      <alignment horizontal="right"/>
    </xf>
    <xf numFmtId="167" fontId="40" fillId="0" borderId="2" xfId="1" applyNumberFormat="1" applyFont="1" applyFill="1" applyBorder="1" applyAlignment="1" applyProtection="1">
      <alignment vertical="center"/>
    </xf>
    <xf numFmtId="164" fontId="40" fillId="0" borderId="8" xfId="1" applyNumberFormat="1" applyFont="1" applyFill="1" applyBorder="1" applyAlignment="1" applyProtection="1">
      <alignment vertical="center"/>
    </xf>
    <xf numFmtId="0" fontId="41" fillId="0" borderId="0" xfId="0" applyFont="1" applyAlignment="1" applyProtection="1">
      <alignment horizontal="center" vertical="center"/>
    </xf>
    <xf numFmtId="0" fontId="5" fillId="0" borderId="0" xfId="3" applyFont="1" applyFill="1" applyAlignment="1" applyProtection="1">
      <alignment horizontal="right" vertical="center"/>
    </xf>
    <xf numFmtId="0" fontId="5" fillId="0" borderId="0" xfId="3" applyFont="1" applyFill="1" applyBorder="1" applyAlignment="1" applyProtection="1">
      <alignment horizontal="center" vertical="center"/>
    </xf>
    <xf numFmtId="0" fontId="3" fillId="0" borderId="0" xfId="3" applyFont="1" applyFill="1" applyAlignment="1" applyProtection="1">
      <alignment horizontal="left" vertical="center"/>
    </xf>
    <xf numFmtId="0" fontId="12" fillId="0" borderId="0" xfId="3" applyFont="1" applyFill="1" applyAlignment="1" applyProtection="1">
      <alignment vertical="center"/>
    </xf>
    <xf numFmtId="0" fontId="3"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5" fillId="0" borderId="0" xfId="0" applyFont="1" applyFill="1" applyBorder="1" applyAlignment="1" applyProtection="1">
      <alignment vertical="center" wrapText="1"/>
    </xf>
    <xf numFmtId="0" fontId="5" fillId="0" borderId="8" xfId="3" applyFont="1" applyFill="1" applyBorder="1" applyAlignment="1" applyProtection="1">
      <alignment vertical="center"/>
    </xf>
    <xf numFmtId="0" fontId="0" fillId="0" borderId="0" xfId="0" applyFill="1" applyBorder="1" applyProtection="1"/>
    <xf numFmtId="0" fontId="7" fillId="0" borderId="2" xfId="3" applyFont="1" applyFill="1" applyBorder="1" applyAlignment="1" applyProtection="1">
      <alignment horizontal="center" vertical="center"/>
      <protection locked="0"/>
    </xf>
    <xf numFmtId="7" fontId="7" fillId="0" borderId="2" xfId="2" applyNumberFormat="1" applyFont="1" applyFill="1" applyBorder="1" applyAlignment="1" applyProtection="1">
      <alignment vertical="center"/>
    </xf>
    <xf numFmtId="14" fontId="7" fillId="0" borderId="2" xfId="0" applyNumberFormat="1" applyFont="1" applyBorder="1" applyAlignment="1" applyProtection="1">
      <alignment horizontal="right"/>
      <protection locked="0"/>
    </xf>
    <xf numFmtId="7" fontId="7" fillId="0" borderId="2" xfId="2" applyNumberFormat="1" applyFont="1" applyBorder="1" applyAlignment="1" applyProtection="1">
      <alignment horizontal="justify"/>
    </xf>
    <xf numFmtId="7" fontId="9" fillId="0" borderId="3" xfId="2" applyNumberFormat="1" applyFont="1" applyBorder="1" applyAlignment="1" applyProtection="1"/>
    <xf numFmtId="14" fontId="7" fillId="0" borderId="2" xfId="0" applyNumberFormat="1" applyFont="1" applyBorder="1" applyAlignment="1" applyProtection="1">
      <alignment horizontal="right"/>
    </xf>
    <xf numFmtId="0" fontId="7" fillId="0" borderId="3" xfId="0" applyFont="1" applyBorder="1" applyAlignment="1" applyProtection="1"/>
    <xf numFmtId="167" fontId="3" fillId="0" borderId="18" xfId="0" applyNumberFormat="1" applyFont="1" applyFill="1" applyBorder="1" applyAlignment="1" applyProtection="1">
      <alignment horizontal="right" vertical="center"/>
    </xf>
    <xf numFmtId="0" fontId="28" fillId="0" borderId="0" xfId="3" applyFont="1" applyFill="1" applyBorder="1" applyAlignment="1" applyProtection="1">
      <alignment horizontal="right" vertical="center"/>
    </xf>
    <xf numFmtId="167" fontId="10" fillId="0" borderId="18" xfId="1" applyNumberFormat="1" applyFont="1" applyFill="1" applyBorder="1" applyAlignment="1" applyProtection="1">
      <alignment horizontal="right" vertical="center"/>
    </xf>
    <xf numFmtId="167" fontId="10" fillId="0" borderId="18" xfId="3" applyNumberFormat="1" applyFont="1" applyFill="1" applyBorder="1" applyAlignment="1" applyProtection="1">
      <alignment horizontal="right" vertical="center"/>
    </xf>
    <xf numFmtId="0" fontId="3" fillId="0" borderId="0" xfId="0" applyFont="1" applyFill="1" applyBorder="1" applyAlignment="1" applyProtection="1">
      <alignment horizontal="right" vertical="center"/>
    </xf>
    <xf numFmtId="0" fontId="7" fillId="0" borderId="2" xfId="3" applyFont="1" applyFill="1" applyBorder="1" applyAlignment="1" applyProtection="1">
      <alignment horizontal="left" vertical="center"/>
    </xf>
    <xf numFmtId="0" fontId="7" fillId="0" borderId="0" xfId="0" applyFont="1" applyFill="1" applyBorder="1" applyAlignment="1" applyProtection="1">
      <alignment vertical="center"/>
      <protection locked="0"/>
    </xf>
    <xf numFmtId="0" fontId="7" fillId="0" borderId="2" xfId="0" applyFont="1" applyFill="1" applyBorder="1" applyAlignment="1" applyProtection="1">
      <alignment horizontal="center" vertical="center"/>
      <protection locked="0"/>
    </xf>
    <xf numFmtId="44" fontId="7" fillId="0" borderId="2" xfId="2" applyFont="1" applyFill="1" applyBorder="1" applyAlignment="1" applyProtection="1">
      <alignment vertical="center"/>
      <protection locked="0"/>
    </xf>
    <xf numFmtId="44" fontId="7" fillId="0" borderId="0" xfId="2" applyFont="1" applyFill="1" applyBorder="1" applyAlignment="1" applyProtection="1">
      <alignment vertical="center"/>
      <protection locked="0"/>
    </xf>
    <xf numFmtId="0" fontId="7" fillId="0" borderId="2" xfId="0" applyFont="1" applyFill="1" applyBorder="1" applyAlignment="1" applyProtection="1">
      <alignment vertical="center"/>
      <protection locked="0"/>
    </xf>
    <xf numFmtId="0" fontId="7" fillId="0" borderId="0" xfId="0" quotePrefix="1" applyFont="1" applyFill="1" applyBorder="1" applyAlignment="1" applyProtection="1">
      <alignment vertical="center"/>
      <protection locked="0"/>
    </xf>
    <xf numFmtId="0" fontId="3" fillId="0" borderId="0" xfId="0" applyFont="1" applyFill="1" applyBorder="1" applyAlignment="1" applyProtection="1"/>
    <xf numFmtId="0" fontId="10" fillId="0" borderId="0" xfId="3" applyFont="1" applyFill="1" applyBorder="1" applyAlignment="1" applyProtection="1">
      <alignment horizontal="right" vertical="center"/>
    </xf>
    <xf numFmtId="0" fontId="5" fillId="0" borderId="0" xfId="3" applyFont="1" applyFill="1" applyBorder="1" applyAlignment="1" applyProtection="1"/>
    <xf numFmtId="0" fontId="3" fillId="0" borderId="0" xfId="0" applyFont="1" applyFill="1" applyAlignment="1" applyProtection="1"/>
    <xf numFmtId="0" fontId="0" fillId="0" borderId="0" xfId="0" applyAlignment="1" applyProtection="1">
      <alignment vertical="center"/>
    </xf>
    <xf numFmtId="2" fontId="15" fillId="0" borderId="2" xfId="0" applyNumberFormat="1" applyFont="1" applyFill="1" applyBorder="1" applyAlignment="1" applyProtection="1">
      <alignment vertical="center"/>
      <protection locked="0"/>
    </xf>
    <xf numFmtId="0" fontId="7" fillId="0" borderId="0" xfId="0" applyFont="1" applyAlignment="1" applyProtection="1">
      <alignment horizontal="justify"/>
    </xf>
    <xf numFmtId="0" fontId="7" fillId="0" borderId="0" xfId="0" applyFont="1" applyAlignment="1" applyProtection="1"/>
    <xf numFmtId="0" fontId="7" fillId="0" borderId="2" xfId="0" applyFont="1" applyBorder="1" applyAlignment="1" applyProtection="1">
      <protection locked="0"/>
    </xf>
    <xf numFmtId="0" fontId="7" fillId="0" borderId="0" xfId="0" applyFont="1" applyFill="1" applyBorder="1" applyAlignment="1" applyProtection="1"/>
    <xf numFmtId="0" fontId="0" fillId="0" borderId="0" xfId="0" applyAlignment="1" applyProtection="1"/>
    <xf numFmtId="0" fontId="7" fillId="0" borderId="3" xfId="0" applyFont="1" applyFill="1" applyBorder="1" applyAlignment="1" applyProtection="1">
      <alignment horizontal="center" vertical="center"/>
      <protection locked="0"/>
    </xf>
    <xf numFmtId="0" fontId="4" fillId="0" borderId="0" xfId="3" applyFont="1" applyAlignment="1" applyProtection="1">
      <alignment horizontal="center"/>
      <protection locked="0"/>
    </xf>
    <xf numFmtId="14" fontId="7" fillId="0" borderId="3" xfId="0" applyNumberFormat="1" applyFont="1" applyFill="1" applyBorder="1" applyAlignment="1" applyProtection="1">
      <alignment horizontal="center" vertical="center"/>
      <protection locked="0"/>
    </xf>
    <xf numFmtId="0" fontId="4" fillId="0" borderId="3" xfId="3" applyFont="1" applyBorder="1" applyAlignment="1" applyProtection="1">
      <alignment horizontal="center"/>
      <protection locked="0"/>
    </xf>
    <xf numFmtId="14" fontId="7" fillId="0" borderId="2" xfId="0" applyNumberFormat="1" applyFont="1" applyFill="1" applyBorder="1" applyAlignment="1" applyProtection="1">
      <alignment horizontal="center" vertical="center"/>
      <protection locked="0"/>
    </xf>
    <xf numFmtId="0" fontId="7" fillId="0" borderId="2" xfId="0" applyFont="1" applyBorder="1" applyAlignment="1" applyProtection="1">
      <alignment horizontal="center"/>
      <protection locked="0"/>
    </xf>
    <xf numFmtId="168" fontId="7" fillId="0" borderId="3" xfId="0" applyNumberFormat="1" applyFont="1" applyBorder="1" applyAlignment="1" applyProtection="1">
      <alignment horizontal="center"/>
      <protection locked="0"/>
    </xf>
    <xf numFmtId="168" fontId="7" fillId="0" borderId="2" xfId="0" applyNumberFormat="1" applyFont="1" applyBorder="1" applyAlignment="1" applyProtection="1">
      <alignment horizontal="center"/>
      <protection locked="0"/>
    </xf>
    <xf numFmtId="49" fontId="7" fillId="0" borderId="3" xfId="0" applyNumberFormat="1" applyFont="1" applyBorder="1" applyAlignment="1" applyProtection="1">
      <alignment horizontal="justify"/>
      <protection locked="0"/>
    </xf>
    <xf numFmtId="43" fontId="7" fillId="0" borderId="2" xfId="1" applyFont="1" applyFill="1" applyBorder="1" applyAlignment="1" applyProtection="1">
      <alignment vertical="center"/>
      <protection locked="0"/>
    </xf>
    <xf numFmtId="43" fontId="7" fillId="0" borderId="5" xfId="1" applyFont="1" applyFill="1" applyBorder="1" applyAlignment="1" applyProtection="1">
      <alignment horizontal="center" vertical="center"/>
      <protection locked="0"/>
    </xf>
    <xf numFmtId="164" fontId="7" fillId="0" borderId="6" xfId="1" applyNumberFormat="1" applyFont="1" applyFill="1" applyBorder="1" applyAlignment="1" applyProtection="1">
      <alignment horizontal="center" vertical="center"/>
      <protection locked="0"/>
    </xf>
    <xf numFmtId="43" fontId="7" fillId="0" borderId="3" xfId="1" applyFont="1" applyFill="1" applyBorder="1" applyAlignment="1" applyProtection="1">
      <alignment vertical="center"/>
      <protection locked="0"/>
    </xf>
    <xf numFmtId="164" fontId="7" fillId="0" borderId="7" xfId="1" applyNumberFormat="1" applyFont="1" applyFill="1" applyBorder="1" applyAlignment="1" applyProtection="1">
      <alignment horizontal="center" vertical="center"/>
      <protection locked="0"/>
    </xf>
    <xf numFmtId="0" fontId="7" fillId="0" borderId="3" xfId="3" applyFont="1" applyFill="1" applyBorder="1" applyAlignment="1" applyProtection="1">
      <alignment vertical="center"/>
      <protection locked="0"/>
    </xf>
    <xf numFmtId="164" fontId="7" fillId="0" borderId="6" xfId="1" applyNumberFormat="1" applyFont="1" applyFill="1" applyBorder="1" applyAlignment="1" applyProtection="1">
      <alignment horizontal="left" vertical="center"/>
      <protection locked="0"/>
    </xf>
    <xf numFmtId="164" fontId="7" fillId="0" borderId="7" xfId="1" applyNumberFormat="1" applyFont="1" applyFill="1" applyBorder="1" applyAlignment="1" applyProtection="1">
      <alignment horizontal="left" vertical="center"/>
      <protection locked="0"/>
    </xf>
    <xf numFmtId="43" fontId="7" fillId="0" borderId="3" xfId="1" applyFont="1" applyFill="1" applyBorder="1" applyAlignment="1" applyProtection="1">
      <alignment horizontal="center" vertical="center"/>
      <protection locked="0"/>
    </xf>
    <xf numFmtId="0" fontId="7" fillId="0" borderId="17" xfId="0" applyFont="1" applyFill="1" applyBorder="1" applyAlignment="1" applyProtection="1">
      <alignment horizontal="center" vertical="center"/>
      <protection locked="0"/>
    </xf>
    <xf numFmtId="0" fontId="7" fillId="0" borderId="2" xfId="3" applyFont="1" applyFill="1" applyBorder="1" applyAlignment="1" applyProtection="1">
      <alignment horizontal="right" vertical="center"/>
      <protection locked="0"/>
    </xf>
    <xf numFmtId="0" fontId="7" fillId="0" borderId="2" xfId="3" applyFont="1" applyFill="1" applyBorder="1" applyAlignment="1" applyProtection="1">
      <alignment vertical="center"/>
      <protection locked="0"/>
    </xf>
    <xf numFmtId="0" fontId="7" fillId="0" borderId="0" xfId="0" applyFont="1" applyAlignment="1" applyProtection="1">
      <alignment horizontal="justify"/>
    </xf>
    <xf numFmtId="0" fontId="7" fillId="0" borderId="0" xfId="0" applyFont="1" applyAlignment="1" applyProtection="1"/>
    <xf numFmtId="0" fontId="7" fillId="0" borderId="2" xfId="0" applyFont="1" applyBorder="1" applyAlignment="1" applyProtection="1">
      <alignment horizontal="left"/>
      <protection locked="0"/>
    </xf>
    <xf numFmtId="0" fontId="7" fillId="0" borderId="2" xfId="0" applyFont="1" applyBorder="1" applyAlignment="1" applyProtection="1">
      <alignment horizontal="justify"/>
      <protection locked="0"/>
    </xf>
    <xf numFmtId="0" fontId="7" fillId="0" borderId="0" xfId="0" applyFont="1" applyBorder="1" applyAlignment="1" applyProtection="1">
      <alignment horizontal="justify"/>
    </xf>
    <xf numFmtId="0" fontId="7" fillId="0" borderId="2" xfId="0" applyFont="1" applyBorder="1" applyAlignment="1" applyProtection="1">
      <alignment horizontal="justify" wrapText="1"/>
      <protection locked="0"/>
    </xf>
    <xf numFmtId="0" fontId="7" fillId="0" borderId="0" xfId="0" applyFont="1" applyProtection="1"/>
    <xf numFmtId="0" fontId="7" fillId="0" borderId="2" xfId="0" applyFont="1" applyBorder="1" applyAlignment="1" applyProtection="1">
      <alignment horizontal="left" wrapText="1"/>
      <protection locked="0"/>
    </xf>
    <xf numFmtId="0" fontId="32" fillId="0" borderId="0" xfId="0" applyFont="1" applyAlignment="1" applyProtection="1">
      <alignment vertical="center"/>
    </xf>
    <xf numFmtId="0" fontId="7" fillId="0" borderId="0" xfId="0" applyFont="1" applyAlignment="1" applyProtection="1">
      <alignment vertical="center"/>
    </xf>
    <xf numFmtId="0" fontId="9" fillId="0" borderId="0" xfId="0" applyFont="1" applyAlignment="1" applyProtection="1"/>
    <xf numFmtId="0" fontId="7" fillId="0" borderId="2" xfId="0" applyFont="1" applyBorder="1" applyAlignment="1" applyProtection="1">
      <protection locked="0"/>
    </xf>
    <xf numFmtId="0" fontId="7" fillId="0" borderId="0" xfId="0" applyFont="1" applyBorder="1" applyAlignment="1" applyProtection="1">
      <alignment wrapText="1"/>
    </xf>
    <xf numFmtId="0" fontId="28" fillId="0" borderId="0" xfId="0" applyFont="1" applyBorder="1" applyAlignment="1" applyProtection="1">
      <alignment vertical="top" wrapText="1"/>
      <protection locked="0"/>
    </xf>
    <xf numFmtId="0" fontId="45" fillId="0" borderId="0" xfId="0" applyFont="1" applyAlignment="1" applyProtection="1">
      <alignment horizontal="center" vertical="center" wrapText="1"/>
    </xf>
    <xf numFmtId="0" fontId="7" fillId="0" borderId="0" xfId="0" applyFont="1" applyAlignment="1" applyProtection="1">
      <alignment horizontal="center" vertical="center" wrapText="1"/>
    </xf>
    <xf numFmtId="0" fontId="43" fillId="0" borderId="0" xfId="0" applyFont="1" applyAlignment="1" applyProtection="1">
      <alignment horizontal="center" vertical="center" wrapText="1"/>
    </xf>
    <xf numFmtId="0" fontId="44" fillId="0" borderId="0" xfId="0" applyFont="1" applyAlignment="1" applyProtection="1">
      <alignment horizontal="center" vertical="center" wrapText="1"/>
    </xf>
    <xf numFmtId="0" fontId="7" fillId="0" borderId="3" xfId="0" applyFont="1" applyBorder="1" applyAlignment="1" applyProtection="1">
      <alignment horizontal="left"/>
      <protection locked="0"/>
    </xf>
    <xf numFmtId="0" fontId="7" fillId="0" borderId="0" xfId="0" applyFont="1" applyAlignment="1" applyProtection="1">
      <alignment horizontal="left"/>
    </xf>
    <xf numFmtId="0" fontId="9" fillId="0" borderId="0" xfId="0" applyFont="1" applyBorder="1" applyAlignment="1" applyProtection="1">
      <alignment horizontal="center" wrapText="1"/>
      <protection locked="0"/>
    </xf>
    <xf numFmtId="0" fontId="9" fillId="0" borderId="2" xfId="0" applyFont="1" applyBorder="1" applyAlignment="1" applyProtection="1">
      <alignment horizontal="left"/>
      <protection locked="0"/>
    </xf>
    <xf numFmtId="0" fontId="39" fillId="0" borderId="2" xfId="0" applyFont="1" applyBorder="1" applyAlignment="1" applyProtection="1">
      <alignment horizontal="left"/>
      <protection locked="0"/>
    </xf>
    <xf numFmtId="0" fontId="9" fillId="0" borderId="2" xfId="0" applyFont="1" applyBorder="1" applyAlignment="1" applyProtection="1">
      <alignment horizontal="center"/>
      <protection locked="0"/>
    </xf>
    <xf numFmtId="0" fontId="3" fillId="0" borderId="0" xfId="3" applyFont="1" applyFill="1" applyBorder="1" applyAlignment="1" applyProtection="1">
      <alignment horizontal="center" vertical="center"/>
    </xf>
    <xf numFmtId="0" fontId="3" fillId="0" borderId="7" xfId="3" applyFont="1" applyFill="1" applyBorder="1" applyAlignment="1" applyProtection="1">
      <alignment horizontal="left" vertical="top" wrapText="1"/>
      <protection locked="0"/>
    </xf>
    <xf numFmtId="0" fontId="12" fillId="0" borderId="3" xfId="3" applyFont="1" applyFill="1" applyBorder="1" applyAlignment="1" applyProtection="1">
      <alignment horizontal="left" vertical="top" wrapText="1"/>
      <protection locked="0"/>
    </xf>
    <xf numFmtId="0" fontId="12" fillId="0" borderId="17" xfId="3" applyFont="1" applyFill="1" applyBorder="1" applyAlignment="1" applyProtection="1">
      <alignment horizontal="left" vertical="top" wrapText="1"/>
      <protection locked="0"/>
    </xf>
    <xf numFmtId="0" fontId="22" fillId="0" borderId="0"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8" fillId="0" borderId="0" xfId="0" applyFont="1" applyBorder="1" applyAlignment="1" applyProtection="1">
      <alignment vertical="center"/>
    </xf>
    <xf numFmtId="0" fontId="22" fillId="0" borderId="0" xfId="0" applyFont="1" applyFill="1" applyBorder="1" applyAlignment="1" applyProtection="1">
      <alignment vertical="center"/>
    </xf>
    <xf numFmtId="0" fontId="7" fillId="0" borderId="2"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14" fontId="7" fillId="0" borderId="3" xfId="0" applyNumberFormat="1" applyFont="1" applyFill="1" applyBorder="1" applyAlignment="1" applyProtection="1">
      <alignment horizontal="center" vertical="center"/>
      <protection locked="0"/>
    </xf>
    <xf numFmtId="0" fontId="7" fillId="0" borderId="2" xfId="0" applyFont="1" applyFill="1" applyBorder="1" applyAlignment="1" applyProtection="1">
      <alignment horizontal="left" wrapText="1"/>
    </xf>
    <xf numFmtId="0" fontId="3" fillId="0" borderId="2" xfId="3" applyFont="1" applyFill="1" applyBorder="1" applyAlignment="1" applyProtection="1">
      <alignment horizontal="left" vertical="center"/>
      <protection locked="0"/>
    </xf>
    <xf numFmtId="0" fontId="7" fillId="0" borderId="2" xfId="0" applyFont="1" applyFill="1" applyBorder="1" applyAlignment="1" applyProtection="1">
      <alignment horizontal="left"/>
    </xf>
    <xf numFmtId="0" fontId="15"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27" fillId="0" borderId="2" xfId="0" applyFont="1" applyFill="1" applyBorder="1" applyAlignment="1" applyProtection="1">
      <alignment vertical="center"/>
      <protection locked="0"/>
    </xf>
    <xf numFmtId="0" fontId="27" fillId="0" borderId="3" xfId="0" applyFont="1" applyFill="1" applyBorder="1" applyAlignment="1" applyProtection="1">
      <alignment vertical="center"/>
      <protection locked="0"/>
    </xf>
    <xf numFmtId="0" fontId="13" fillId="0" borderId="0" xfId="0" applyFont="1" applyFill="1" applyBorder="1" applyAlignment="1" applyProtection="1">
      <alignment horizontal="center" vertical="center"/>
    </xf>
    <xf numFmtId="0" fontId="2" fillId="0" borderId="0" xfId="3" applyFont="1" applyFill="1" applyBorder="1" applyAlignment="1" applyProtection="1">
      <alignment horizontal="left" vertical="center"/>
    </xf>
    <xf numFmtId="0" fontId="15" fillId="0" borderId="0" xfId="0" applyFont="1" applyAlignment="1" applyProtection="1">
      <alignment vertical="center"/>
    </xf>
    <xf numFmtId="0" fontId="15" fillId="0" borderId="0" xfId="0" applyFont="1" applyAlignment="1" applyProtection="1">
      <alignment horizontal="left" vertical="center"/>
    </xf>
    <xf numFmtId="0" fontId="27" fillId="0" borderId="0" xfId="0" applyFont="1" applyAlignment="1" applyProtection="1">
      <alignment horizontal="left" vertical="center"/>
    </xf>
    <xf numFmtId="0" fontId="1" fillId="0" borderId="0" xfId="0" applyFont="1" applyFill="1" applyBorder="1" applyAlignment="1" applyProtection="1">
      <alignment horizontal="left" vertical="center"/>
    </xf>
    <xf numFmtId="0" fontId="15" fillId="0" borderId="0" xfId="0" applyFont="1" applyAlignment="1" applyProtection="1"/>
    <xf numFmtId="0" fontId="15" fillId="0" borderId="19" xfId="0" applyFont="1" applyFill="1" applyBorder="1" applyAlignment="1" applyProtection="1">
      <alignment horizontal="right" vertical="center"/>
      <protection locked="0"/>
    </xf>
    <xf numFmtId="0" fontId="15" fillId="0" borderId="20" xfId="0" applyFont="1" applyFill="1" applyBorder="1" applyAlignment="1" applyProtection="1">
      <alignment horizontal="right" vertical="center"/>
      <protection locked="0"/>
    </xf>
    <xf numFmtId="0" fontId="15" fillId="0" borderId="21" xfId="0" applyFont="1" applyBorder="1" applyAlignment="1" applyProtection="1">
      <alignment horizontal="right" vertical="center"/>
      <protection locked="0"/>
    </xf>
    <xf numFmtId="167" fontId="26" fillId="0" borderId="19" xfId="0" applyNumberFormat="1" applyFont="1" applyFill="1" applyBorder="1" applyAlignment="1" applyProtection="1">
      <alignment horizontal="right" vertical="center"/>
    </xf>
    <xf numFmtId="167" fontId="15" fillId="0" borderId="20" xfId="0" applyNumberFormat="1" applyFont="1" applyFill="1" applyBorder="1" applyAlignment="1" applyProtection="1">
      <alignment horizontal="right" vertical="center"/>
    </xf>
    <xf numFmtId="167" fontId="15" fillId="0" borderId="21" xfId="0" applyNumberFormat="1" applyFont="1" applyBorder="1" applyAlignment="1" applyProtection="1">
      <alignment horizontal="right" vertical="center"/>
    </xf>
    <xf numFmtId="0" fontId="1" fillId="0" borderId="0" xfId="0" applyFont="1" applyFill="1" applyBorder="1" applyAlignment="1" applyProtection="1">
      <alignment horizontal="center" vertical="center"/>
    </xf>
    <xf numFmtId="0" fontId="15" fillId="0" borderId="0" xfId="0" applyFont="1" applyAlignment="1" applyProtection="1">
      <alignment horizontal="center" vertical="center"/>
    </xf>
    <xf numFmtId="0" fontId="3" fillId="0" borderId="0" xfId="0" applyFont="1" applyAlignment="1" applyProtection="1">
      <alignment horizontal="center" vertical="center"/>
    </xf>
    <xf numFmtId="0" fontId="3" fillId="0" borderId="0" xfId="0" applyFont="1" applyAlignment="1" applyProtection="1">
      <alignment vertical="center"/>
    </xf>
    <xf numFmtId="0" fontId="3" fillId="0" borderId="0" xfId="3" applyFont="1" applyFill="1" applyAlignment="1" applyProtection="1">
      <alignment horizontal="center" vertical="center"/>
    </xf>
    <xf numFmtId="0" fontId="5" fillId="0" borderId="2" xfId="0" applyFont="1" applyFill="1" applyBorder="1" applyAlignment="1" applyProtection="1">
      <alignment vertical="center"/>
      <protection locked="0"/>
    </xf>
    <xf numFmtId="0" fontId="7" fillId="0" borderId="2" xfId="0" applyFont="1" applyBorder="1" applyAlignment="1" applyProtection="1">
      <alignment horizontal="left" vertical="center"/>
    </xf>
    <xf numFmtId="0" fontId="18" fillId="0" borderId="0" xfId="3" applyFont="1" applyFill="1" applyAlignment="1" applyProtection="1">
      <alignment horizontal="right" vertical="center"/>
    </xf>
    <xf numFmtId="0" fontId="3"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7" fillId="0" borderId="2" xfId="3" applyFont="1" applyFill="1" applyBorder="1" applyAlignment="1" applyProtection="1">
      <alignment vertical="center"/>
      <protection locked="0"/>
    </xf>
    <xf numFmtId="43" fontId="7" fillId="0" borderId="3" xfId="1" applyFont="1" applyFill="1" applyBorder="1" applyAlignment="1" applyProtection="1">
      <alignment horizontal="center" vertical="center"/>
      <protection locked="0"/>
    </xf>
    <xf numFmtId="0" fontId="7" fillId="0" borderId="17" xfId="0" applyFont="1" applyFill="1" applyBorder="1" applyAlignment="1" applyProtection="1">
      <alignment horizontal="center" vertical="center"/>
      <protection locked="0"/>
    </xf>
    <xf numFmtId="0" fontId="7" fillId="0" borderId="3" xfId="3" applyFont="1" applyFill="1" applyBorder="1" applyAlignment="1" applyProtection="1">
      <alignment vertical="center"/>
      <protection locked="0"/>
    </xf>
    <xf numFmtId="43" fontId="7" fillId="0" borderId="17" xfId="1" applyFont="1" applyFill="1" applyBorder="1" applyAlignment="1" applyProtection="1">
      <alignment horizontal="center" vertical="center"/>
      <protection locked="0"/>
    </xf>
    <xf numFmtId="43" fontId="7" fillId="0" borderId="2" xfId="1" applyFont="1" applyFill="1" applyBorder="1" applyAlignment="1" applyProtection="1">
      <alignment horizontal="center" vertical="center"/>
      <protection locked="0"/>
    </xf>
    <xf numFmtId="43" fontId="7" fillId="0" borderId="22" xfId="1" applyFont="1" applyFill="1" applyBorder="1" applyAlignment="1" applyProtection="1">
      <alignment horizontal="center" vertical="center"/>
      <protection locked="0"/>
    </xf>
    <xf numFmtId="0" fontId="7" fillId="0" borderId="2" xfId="3" applyFont="1" applyFill="1" applyBorder="1" applyAlignment="1" applyProtection="1">
      <alignment horizontal="left" vertical="center"/>
      <protection locked="0"/>
    </xf>
    <xf numFmtId="0" fontId="18" fillId="0" borderId="0" xfId="3" applyFont="1" applyFill="1" applyAlignment="1" applyProtection="1">
      <alignment horizontal="center" vertical="center"/>
    </xf>
    <xf numFmtId="0" fontId="7" fillId="0" borderId="2" xfId="3" applyFont="1" applyFill="1" applyBorder="1" applyAlignment="1" applyProtection="1">
      <alignment horizontal="left" wrapText="1"/>
    </xf>
    <xf numFmtId="0" fontId="7" fillId="0" borderId="2" xfId="0" applyFont="1" applyFill="1" applyBorder="1" applyAlignment="1" applyProtection="1">
      <alignment horizontal="left" vertical="center"/>
      <protection locked="0"/>
    </xf>
    <xf numFmtId="0" fontId="5" fillId="0" borderId="0" xfId="3" applyFont="1" applyFill="1" applyBorder="1" applyAlignment="1" applyProtection="1">
      <alignment horizontal="center" vertical="center"/>
    </xf>
    <xf numFmtId="0" fontId="7" fillId="0" borderId="2" xfId="3" applyFont="1" applyFill="1" applyBorder="1" applyAlignment="1" applyProtection="1">
      <alignment horizontal="left" vertical="center"/>
    </xf>
    <xf numFmtId="0" fontId="7" fillId="0" borderId="2" xfId="3" applyFont="1" applyFill="1" applyBorder="1" applyAlignment="1" applyProtection="1">
      <alignment horizontal="left"/>
      <protection locked="0"/>
    </xf>
    <xf numFmtId="0" fontId="7" fillId="0" borderId="2" xfId="0" applyFont="1" applyFill="1" applyBorder="1" applyAlignment="1" applyProtection="1">
      <alignment vertical="center"/>
      <protection locked="0"/>
    </xf>
    <xf numFmtId="0" fontId="22" fillId="0" borderId="0" xfId="0" applyFont="1" applyBorder="1" applyAlignment="1" applyProtection="1">
      <alignment vertical="center"/>
    </xf>
    <xf numFmtId="0" fontId="7" fillId="0" borderId="0" xfId="0" applyFont="1" applyFill="1" applyBorder="1" applyAlignment="1" applyProtection="1">
      <alignment horizontal="left" vertical="top" wrapText="1"/>
    </xf>
    <xf numFmtId="0" fontId="1" fillId="0" borderId="2" xfId="0" applyFont="1" applyFill="1" applyBorder="1" applyAlignment="1" applyProtection="1">
      <alignment horizontal="left" vertical="center"/>
      <protection locked="0"/>
    </xf>
    <xf numFmtId="0" fontId="1" fillId="0" borderId="3" xfId="0" applyFont="1" applyFill="1" applyBorder="1" applyAlignment="1" applyProtection="1">
      <alignment horizontal="left" vertical="center"/>
      <protection locked="0"/>
    </xf>
    <xf numFmtId="0" fontId="10" fillId="0" borderId="0" xfId="3" applyFont="1" applyAlignment="1">
      <alignment vertical="top" wrapText="1"/>
    </xf>
    <xf numFmtId="0" fontId="3" fillId="0" borderId="0" xfId="3" applyFont="1" applyAlignment="1">
      <alignment vertical="top" wrapText="1"/>
    </xf>
    <xf numFmtId="0" fontId="3" fillId="0" borderId="0" xfId="3" applyFont="1" applyBorder="1" applyAlignment="1">
      <alignment vertical="top" wrapText="1"/>
    </xf>
    <xf numFmtId="0" fontId="0" fillId="0" borderId="0" xfId="0" applyBorder="1" applyAlignment="1">
      <alignment vertical="top" wrapText="1"/>
    </xf>
    <xf numFmtId="0" fontId="0" fillId="0" borderId="0" xfId="0" applyFont="1" applyBorder="1" applyAlignment="1">
      <alignment vertical="top" wrapText="1"/>
    </xf>
    <xf numFmtId="0" fontId="3" fillId="0" borderId="0" xfId="0" applyFont="1" applyBorder="1" applyAlignment="1">
      <alignment vertical="top" wrapText="1"/>
    </xf>
    <xf numFmtId="0" fontId="0" fillId="0" borderId="0" xfId="0" applyAlignment="1">
      <alignment vertical="top" wrapText="1"/>
    </xf>
    <xf numFmtId="0" fontId="6" fillId="0" borderId="0" xfId="3" applyFont="1" applyBorder="1" applyAlignment="1">
      <alignment horizontal="center" vertical="center"/>
    </xf>
    <xf numFmtId="0" fontId="6" fillId="0" borderId="0" xfId="3" applyFont="1" applyAlignment="1">
      <alignment horizontal="center" vertical="center"/>
    </xf>
    <xf numFmtId="0" fontId="18" fillId="0" borderId="0" xfId="3" applyFont="1" applyBorder="1" applyAlignment="1">
      <alignment horizontal="center" vertical="center"/>
    </xf>
    <xf numFmtId="0" fontId="29" fillId="0" borderId="0" xfId="3" applyFont="1" applyAlignment="1">
      <alignment horizontal="center" vertical="center"/>
    </xf>
    <xf numFmtId="0" fontId="6" fillId="0" borderId="0" xfId="3" applyFont="1" applyBorder="1" applyAlignment="1">
      <alignment vertical="top" wrapText="1"/>
    </xf>
    <xf numFmtId="0" fontId="2" fillId="0" borderId="0" xfId="0" applyFont="1" applyAlignment="1">
      <alignment vertical="top" wrapText="1"/>
    </xf>
    <xf numFmtId="166" fontId="3" fillId="0" borderId="0" xfId="3" quotePrefix="1" applyNumberFormat="1" applyFont="1" applyBorder="1" applyAlignment="1">
      <alignment horizontal="center" vertical="center"/>
    </xf>
    <xf numFmtId="166" fontId="3" fillId="0" borderId="0" xfId="0" applyNumberFormat="1" applyFont="1" applyAlignment="1">
      <alignment horizontal="center" vertical="center"/>
    </xf>
    <xf numFmtId="0" fontId="10" fillId="0" borderId="0" xfId="3" applyFont="1" applyBorder="1" applyAlignment="1">
      <alignment vertical="top" wrapText="1"/>
    </xf>
    <xf numFmtId="0" fontId="3" fillId="0" borderId="0" xfId="0" applyFont="1" applyAlignment="1">
      <alignment vertical="top" wrapText="1"/>
    </xf>
    <xf numFmtId="0" fontId="37" fillId="0" borderId="23" xfId="0" applyFont="1" applyBorder="1" applyAlignment="1">
      <alignment horizontal="center" vertical="top" wrapText="1"/>
    </xf>
    <xf numFmtId="0" fontId="0" fillId="0" borderId="24" xfId="0" applyBorder="1" applyAlignment="1">
      <alignment horizontal="center" vertical="top" wrapText="1"/>
    </xf>
    <xf numFmtId="0" fontId="0" fillId="0" borderId="0" xfId="0" applyAlignment="1">
      <alignment wrapText="1"/>
    </xf>
    <xf numFmtId="0" fontId="0" fillId="0" borderId="24" xfId="0" applyBorder="1"/>
    <xf numFmtId="0" fontId="36" fillId="0" borderId="0" xfId="0" applyFont="1" applyAlignment="1">
      <alignment vertical="top" wrapText="1"/>
    </xf>
    <xf numFmtId="0" fontId="36" fillId="0" borderId="0" xfId="0" applyFont="1" applyAlignment="1">
      <alignment vertical="top"/>
    </xf>
  </cellXfs>
  <cellStyles count="5">
    <cellStyle name="Comma" xfId="1" builtinId="3"/>
    <cellStyle name="Currency" xfId="2" builtinId="4"/>
    <cellStyle name="Normal" xfId="0" builtinId="0"/>
    <cellStyle name="Normal_C O Cost Summary-new improved" xfId="3" xr:uid="{00000000-0005-0000-0000-00000300000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1228725</xdr:colOff>
          <xdr:row>13</xdr:row>
          <xdr:rowOff>171450</xdr:rowOff>
        </xdr:from>
        <xdr:to>
          <xdr:col>1</xdr:col>
          <xdr:colOff>180975</xdr:colOff>
          <xdr:row>15</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85725</xdr:colOff>
          <xdr:row>14</xdr:row>
          <xdr:rowOff>0</xdr:rowOff>
        </xdr:from>
        <xdr:to>
          <xdr:col>3</xdr:col>
          <xdr:colOff>180975</xdr:colOff>
          <xdr:row>15</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104775</xdr:colOff>
          <xdr:row>13</xdr:row>
          <xdr:rowOff>171450</xdr:rowOff>
        </xdr:from>
        <xdr:to>
          <xdr:col>4</xdr:col>
          <xdr:colOff>342900</xdr:colOff>
          <xdr:row>15</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1257300</xdr:colOff>
          <xdr:row>18</xdr:row>
          <xdr:rowOff>171450</xdr:rowOff>
        </xdr:from>
        <xdr:to>
          <xdr:col>1</xdr:col>
          <xdr:colOff>190500</xdr:colOff>
          <xdr:row>20</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123825</xdr:colOff>
          <xdr:row>18</xdr:row>
          <xdr:rowOff>142875</xdr:rowOff>
        </xdr:from>
        <xdr:to>
          <xdr:col>3</xdr:col>
          <xdr:colOff>257175</xdr:colOff>
          <xdr:row>20</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142875</xdr:colOff>
          <xdr:row>19</xdr:row>
          <xdr:rowOff>0</xdr:rowOff>
        </xdr:from>
        <xdr:to>
          <xdr:col>4</xdr:col>
          <xdr:colOff>361950</xdr:colOff>
          <xdr:row>20</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1133475</xdr:colOff>
          <xdr:row>49</xdr:row>
          <xdr:rowOff>0</xdr:rowOff>
        </xdr:from>
        <xdr:to>
          <xdr:col>2</xdr:col>
          <xdr:colOff>657225</xdr:colOff>
          <xdr:row>51</xdr:row>
          <xdr:rowOff>38100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49</xdr:row>
          <xdr:rowOff>0</xdr:rowOff>
        </xdr:from>
        <xdr:to>
          <xdr:col>3</xdr:col>
          <xdr:colOff>323850</xdr:colOff>
          <xdr:row>51</xdr:row>
          <xdr:rowOff>38100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49</xdr:row>
          <xdr:rowOff>0</xdr:rowOff>
        </xdr:from>
        <xdr:to>
          <xdr:col>7</xdr:col>
          <xdr:colOff>647700</xdr:colOff>
          <xdr:row>51</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1152525</xdr:colOff>
          <xdr:row>54</xdr:row>
          <xdr:rowOff>0</xdr:rowOff>
        </xdr:from>
        <xdr:to>
          <xdr:col>2</xdr:col>
          <xdr:colOff>676275</xdr:colOff>
          <xdr:row>56</xdr:row>
          <xdr:rowOff>38100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54</xdr:row>
          <xdr:rowOff>0</xdr:rowOff>
        </xdr:from>
        <xdr:to>
          <xdr:col>3</xdr:col>
          <xdr:colOff>266700</xdr:colOff>
          <xdr:row>56</xdr:row>
          <xdr:rowOff>38100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54</xdr:row>
          <xdr:rowOff>0</xdr:rowOff>
        </xdr:from>
        <xdr:to>
          <xdr:col>7</xdr:col>
          <xdr:colOff>666750</xdr:colOff>
          <xdr:row>56</xdr:row>
          <xdr:rowOff>38100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9</xdr:row>
          <xdr:rowOff>266700</xdr:rowOff>
        </xdr:from>
        <xdr:to>
          <xdr:col>8</xdr:col>
          <xdr:colOff>66675</xdr:colOff>
          <xdr:row>11</xdr:row>
          <xdr:rowOff>28575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xdr:row>
          <xdr:rowOff>9525</xdr:rowOff>
        </xdr:from>
        <xdr:to>
          <xdr:col>8</xdr:col>
          <xdr:colOff>28575</xdr:colOff>
          <xdr:row>12</xdr:row>
          <xdr:rowOff>38100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xdr:row>
          <xdr:rowOff>38100</xdr:rowOff>
        </xdr:from>
        <xdr:to>
          <xdr:col>8</xdr:col>
          <xdr:colOff>57150</xdr:colOff>
          <xdr:row>13</xdr:row>
          <xdr:rowOff>47625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xdr:row>
          <xdr:rowOff>0</xdr:rowOff>
        </xdr:from>
        <xdr:to>
          <xdr:col>8</xdr:col>
          <xdr:colOff>28575</xdr:colOff>
          <xdr:row>14</xdr:row>
          <xdr:rowOff>47625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xdr:row>
          <xdr:rowOff>38100</xdr:rowOff>
        </xdr:from>
        <xdr:to>
          <xdr:col>8</xdr:col>
          <xdr:colOff>28575</xdr:colOff>
          <xdr:row>15</xdr:row>
          <xdr:rowOff>47625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xdr:row>
          <xdr:rowOff>38100</xdr:rowOff>
        </xdr:from>
        <xdr:to>
          <xdr:col>8</xdr:col>
          <xdr:colOff>9525</xdr:colOff>
          <xdr:row>16</xdr:row>
          <xdr:rowOff>47625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29</xdr:row>
          <xdr:rowOff>19050</xdr:rowOff>
        </xdr:from>
        <xdr:to>
          <xdr:col>8</xdr:col>
          <xdr:colOff>19050</xdr:colOff>
          <xdr:row>30</xdr:row>
          <xdr:rowOff>38100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xdr:row>
          <xdr:rowOff>9525</xdr:rowOff>
        </xdr:from>
        <xdr:to>
          <xdr:col>8</xdr:col>
          <xdr:colOff>19050</xdr:colOff>
          <xdr:row>24</xdr:row>
          <xdr:rowOff>19050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xdr:row>
          <xdr:rowOff>28575</xdr:rowOff>
        </xdr:from>
        <xdr:to>
          <xdr:col>8</xdr:col>
          <xdr:colOff>9525</xdr:colOff>
          <xdr:row>25</xdr:row>
          <xdr:rowOff>38100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25</xdr:row>
          <xdr:rowOff>28575</xdr:rowOff>
        </xdr:from>
        <xdr:to>
          <xdr:col>8</xdr:col>
          <xdr:colOff>9525</xdr:colOff>
          <xdr:row>26</xdr:row>
          <xdr:rowOff>47625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26</xdr:row>
          <xdr:rowOff>38100</xdr:rowOff>
        </xdr:from>
        <xdr:to>
          <xdr:col>8</xdr:col>
          <xdr:colOff>28575</xdr:colOff>
          <xdr:row>27</xdr:row>
          <xdr:rowOff>47625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27</xdr:row>
          <xdr:rowOff>28575</xdr:rowOff>
        </xdr:from>
        <xdr:to>
          <xdr:col>8</xdr:col>
          <xdr:colOff>28575</xdr:colOff>
          <xdr:row>28</xdr:row>
          <xdr:rowOff>47625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28</xdr:row>
          <xdr:rowOff>47625</xdr:rowOff>
        </xdr:from>
        <xdr:to>
          <xdr:col>8</xdr:col>
          <xdr:colOff>9525</xdr:colOff>
          <xdr:row>29</xdr:row>
          <xdr:rowOff>47625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36</xdr:row>
          <xdr:rowOff>19050</xdr:rowOff>
        </xdr:from>
        <xdr:to>
          <xdr:col>8</xdr:col>
          <xdr:colOff>9525</xdr:colOff>
          <xdr:row>37</xdr:row>
          <xdr:rowOff>19050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37</xdr:row>
          <xdr:rowOff>9525</xdr:rowOff>
        </xdr:from>
        <xdr:to>
          <xdr:col>8</xdr:col>
          <xdr:colOff>28575</xdr:colOff>
          <xdr:row>38</xdr:row>
          <xdr:rowOff>38100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38</xdr:row>
          <xdr:rowOff>28575</xdr:rowOff>
        </xdr:from>
        <xdr:to>
          <xdr:col>8</xdr:col>
          <xdr:colOff>19050</xdr:colOff>
          <xdr:row>39</xdr:row>
          <xdr:rowOff>47625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39</xdr:row>
          <xdr:rowOff>47625</xdr:rowOff>
        </xdr:from>
        <xdr:to>
          <xdr:col>8</xdr:col>
          <xdr:colOff>0</xdr:colOff>
          <xdr:row>40</xdr:row>
          <xdr:rowOff>47625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40</xdr:row>
          <xdr:rowOff>38100</xdr:rowOff>
        </xdr:from>
        <xdr:to>
          <xdr:col>8</xdr:col>
          <xdr:colOff>19050</xdr:colOff>
          <xdr:row>41</xdr:row>
          <xdr:rowOff>47625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41</xdr:row>
          <xdr:rowOff>47625</xdr:rowOff>
        </xdr:from>
        <xdr:to>
          <xdr:col>8</xdr:col>
          <xdr:colOff>9525</xdr:colOff>
          <xdr:row>42</xdr:row>
          <xdr:rowOff>47625</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42</xdr:row>
          <xdr:rowOff>19050</xdr:rowOff>
        </xdr:from>
        <xdr:to>
          <xdr:col>8</xdr:col>
          <xdr:colOff>28575</xdr:colOff>
          <xdr:row>43</xdr:row>
          <xdr:rowOff>38100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xdr:row>
          <xdr:rowOff>19050</xdr:rowOff>
        </xdr:from>
        <xdr:to>
          <xdr:col>8</xdr:col>
          <xdr:colOff>19050</xdr:colOff>
          <xdr:row>17</xdr:row>
          <xdr:rowOff>38100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38100</xdr:colOff>
      <xdr:row>0</xdr:row>
      <xdr:rowOff>0</xdr:rowOff>
    </xdr:from>
    <xdr:to>
      <xdr:col>11</xdr:col>
      <xdr:colOff>228600</xdr:colOff>
      <xdr:row>0</xdr:row>
      <xdr:rowOff>0</xdr:rowOff>
    </xdr:to>
    <xdr:sp macro="" textlink="">
      <xdr:nvSpPr>
        <xdr:cNvPr id="1025" name="Text Box 1">
          <a:extLst>
            <a:ext uri="{FF2B5EF4-FFF2-40B4-BE49-F238E27FC236}">
              <a16:creationId xmlns:a16="http://schemas.microsoft.com/office/drawing/2014/main" id="{00000000-0008-0000-0500-000001040000}"/>
            </a:ext>
          </a:extLst>
        </xdr:cNvPr>
        <xdr:cNvSpPr txBox="1">
          <a:spLocks noChangeArrowheads="1"/>
        </xdr:cNvSpPr>
      </xdr:nvSpPr>
      <xdr:spPr bwMode="auto">
        <a:xfrm>
          <a:off x="323850" y="0"/>
          <a:ext cx="6953250" cy="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Facility Planning &amp; Control ("FP&amp;C") has created this Standard Change Order form to facilitate preparation of contract change orders in conformity with construction contract requirements. The forms have been prepared to comply with contract requirements presented in the General Conditions of the Contract for Construction, AIA Document A201, 1997 Edition, as modified by the State's Supplementary Conditions.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The forms shall be used by the General Contractor in presenting his cost associated with planned changes.  In addition, the forms shall be used by all Subcontractors in preparing their cost estimates for inclusion with the General Contractor in submittals to the State.  Where necessary, copies of the forms shall be made to accommodate additional detail information.  Refer to Article 7.1 and 7.2.3 of Supplemental Conditions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The forms are available as a Microsoft Excel worksheet for ease of preparation, with formulas established for mark-ups and other basic mathematical operations.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vmlDrawing" Target="../drawings/vmlDrawing3.vml"/><Relationship Id="rId21" Type="http://schemas.openxmlformats.org/officeDocument/2006/relationships/ctrlProp" Target="../ctrlProps/ctrlProp30.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 Type="http://schemas.openxmlformats.org/officeDocument/2006/relationships/drawing" Target="../drawings/drawing3.xml"/><Relationship Id="rId16" Type="http://schemas.openxmlformats.org/officeDocument/2006/relationships/ctrlProp" Target="../ctrlProps/ctrlProp25.xml"/><Relationship Id="rId20" Type="http://schemas.openxmlformats.org/officeDocument/2006/relationships/ctrlProp" Target="../ctrlProps/ctrlProp29.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24" Type="http://schemas.openxmlformats.org/officeDocument/2006/relationships/ctrlProp" Target="../ctrlProps/ctrlProp33.xml"/><Relationship Id="rId5" Type="http://schemas.openxmlformats.org/officeDocument/2006/relationships/ctrlProp" Target="../ctrlProps/ctrlProp14.xml"/><Relationship Id="rId15" Type="http://schemas.openxmlformats.org/officeDocument/2006/relationships/ctrlProp" Target="../ctrlProps/ctrlProp24.xml"/><Relationship Id="rId23" Type="http://schemas.openxmlformats.org/officeDocument/2006/relationships/ctrlProp" Target="../ctrlProps/ctrlProp32.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 Id="rId22" Type="http://schemas.openxmlformats.org/officeDocument/2006/relationships/ctrlProp" Target="../ctrlProps/ctrlProp3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2"/>
  <sheetViews>
    <sheetView showZeros="0" tabSelected="1" view="pageLayout" topLeftCell="A4" zoomScaleNormal="100" workbookViewId="0">
      <selection activeCell="A42" sqref="A42:I42"/>
    </sheetView>
  </sheetViews>
  <sheetFormatPr defaultColWidth="8.75" defaultRowHeight="15.75"/>
  <cols>
    <col min="1" max="1" width="17" style="2" customWidth="1"/>
    <col min="2" max="2" width="10.5" style="2" customWidth="1"/>
    <col min="3" max="3" width="1.75" style="2" customWidth="1"/>
    <col min="4" max="4" width="12" style="2" customWidth="1"/>
    <col min="5" max="5" width="10.5" style="2" customWidth="1"/>
    <col min="6" max="6" width="12.75" style="2" customWidth="1"/>
    <col min="7" max="7" width="1.75" style="2" customWidth="1"/>
    <col min="8" max="8" width="16.5" style="2" customWidth="1"/>
    <col min="9" max="9" width="10.25" style="2" customWidth="1"/>
    <col min="10" max="16384" width="8.75" style="2"/>
  </cols>
  <sheetData>
    <row r="1" spans="1:9" ht="12" customHeight="1">
      <c r="A1" s="282" t="s">
        <v>1</v>
      </c>
      <c r="B1" s="282"/>
      <c r="C1" s="282"/>
      <c r="D1" s="282"/>
      <c r="E1" s="283"/>
      <c r="F1" s="283"/>
      <c r="G1" s="283"/>
      <c r="H1" s="283"/>
      <c r="I1" s="283"/>
    </row>
    <row r="2" spans="1:9" ht="12.75" customHeight="1">
      <c r="A2" s="284" t="s">
        <v>88</v>
      </c>
      <c r="B2" s="284"/>
      <c r="C2" s="284"/>
      <c r="D2" s="284"/>
      <c r="E2" s="285"/>
      <c r="F2" s="285"/>
      <c r="G2" s="285"/>
      <c r="H2" s="285"/>
      <c r="I2" s="285"/>
    </row>
    <row r="3" spans="1:9" ht="39.6" customHeight="1">
      <c r="A3" s="242" t="s">
        <v>89</v>
      </c>
      <c r="B3" s="273"/>
      <c r="C3" s="271"/>
      <c r="D3" s="271"/>
      <c r="E3" s="279"/>
      <c r="F3" s="279"/>
      <c r="G3" s="153"/>
      <c r="H3" s="242" t="s">
        <v>153</v>
      </c>
      <c r="I3" s="252"/>
    </row>
    <row r="4" spans="1:9" ht="14.25" customHeight="1">
      <c r="A4" s="242" t="s">
        <v>156</v>
      </c>
      <c r="B4" s="286"/>
      <c r="C4" s="286"/>
      <c r="D4" s="286"/>
      <c r="E4" s="286"/>
      <c r="F4" s="286"/>
      <c r="G4" s="153"/>
      <c r="H4" s="243" t="s">
        <v>150</v>
      </c>
      <c r="I4" s="253"/>
    </row>
    <row r="5" spans="1:9" ht="14.25" customHeight="1">
      <c r="A5" s="242" t="s">
        <v>90</v>
      </c>
      <c r="B5" s="271"/>
      <c r="C5" s="271"/>
      <c r="D5" s="271"/>
      <c r="E5" s="279"/>
      <c r="F5" s="279"/>
      <c r="G5" s="153"/>
      <c r="H5" s="243" t="s">
        <v>161</v>
      </c>
      <c r="I5" s="254"/>
    </row>
    <row r="6" spans="1:9" ht="14.25" customHeight="1">
      <c r="A6" s="242" t="s">
        <v>91</v>
      </c>
      <c r="B6" s="255"/>
      <c r="C6" s="155"/>
      <c r="D6" s="156" t="s">
        <v>92</v>
      </c>
      <c r="E6" s="175"/>
      <c r="F6" s="157"/>
      <c r="G6" s="158"/>
      <c r="H6" s="153" t="s">
        <v>182</v>
      </c>
      <c r="I6" s="252"/>
    </row>
    <row r="7" spans="1:9" ht="27" customHeight="1">
      <c r="A7" s="280" t="s">
        <v>183</v>
      </c>
      <c r="B7" s="280"/>
      <c r="C7" s="280"/>
      <c r="D7" s="280"/>
      <c r="E7" s="280"/>
      <c r="F7" s="280"/>
      <c r="G7" s="280"/>
      <c r="H7" s="280"/>
      <c r="I7" s="280"/>
    </row>
    <row r="8" spans="1:9" ht="12.75" customHeight="1">
      <c r="A8" s="281"/>
      <c r="B8" s="281"/>
      <c r="C8" s="281"/>
      <c r="D8" s="281"/>
      <c r="E8" s="281"/>
      <c r="F8" s="281"/>
      <c r="G8" s="281"/>
      <c r="H8" s="281"/>
      <c r="I8" s="281"/>
    </row>
    <row r="9" spans="1:9">
      <c r="A9" s="281"/>
      <c r="B9" s="281"/>
      <c r="C9" s="281"/>
      <c r="D9" s="281"/>
      <c r="E9" s="281"/>
      <c r="F9" s="281"/>
      <c r="G9" s="281"/>
      <c r="H9" s="281"/>
      <c r="I9" s="281"/>
    </row>
    <row r="10" spans="1:9" ht="12.75" customHeight="1">
      <c r="A10" s="281"/>
      <c r="B10" s="281"/>
      <c r="C10" s="281"/>
      <c r="D10" s="281"/>
      <c r="E10" s="281"/>
      <c r="F10" s="281"/>
      <c r="G10" s="281"/>
      <c r="H10" s="281"/>
      <c r="I10" s="281"/>
    </row>
    <row r="11" spans="1:9" ht="123" customHeight="1">
      <c r="A11" s="281"/>
      <c r="B11" s="281"/>
      <c r="C11" s="281"/>
      <c r="D11" s="281"/>
      <c r="E11" s="281"/>
      <c r="F11" s="281"/>
      <c r="G11" s="281"/>
      <c r="H11" s="281"/>
      <c r="I11" s="281"/>
    </row>
    <row r="12" spans="1:9" s="246" customFormat="1" ht="14.25" customHeight="1">
      <c r="A12" s="269" t="s">
        <v>93</v>
      </c>
      <c r="B12" s="269"/>
      <c r="C12" s="243"/>
      <c r="D12" s="243"/>
      <c r="E12" s="243"/>
      <c r="F12" s="160"/>
      <c r="G12" s="160"/>
      <c r="H12" s="176"/>
      <c r="I12" s="243"/>
    </row>
    <row r="13" spans="1:9" s="246" customFormat="1" ht="14.25" customHeight="1">
      <c r="A13" s="287" t="s">
        <v>94</v>
      </c>
      <c r="B13" s="287"/>
      <c r="C13" s="287"/>
      <c r="D13" s="287"/>
      <c r="E13" s="243"/>
      <c r="F13" s="160"/>
      <c r="G13" s="160"/>
      <c r="H13" s="176"/>
      <c r="I13" s="243"/>
    </row>
    <row r="14" spans="1:9" s="246" customFormat="1" ht="14.25" customHeight="1">
      <c r="A14" s="269" t="s">
        <v>95</v>
      </c>
      <c r="B14" s="269"/>
      <c r="C14" s="243"/>
      <c r="D14" s="243"/>
      <c r="E14" s="243"/>
      <c r="F14" s="160"/>
      <c r="G14" s="160"/>
      <c r="H14" s="220">
        <f>H12+H13</f>
        <v>0</v>
      </c>
      <c r="I14" s="243"/>
    </row>
    <row r="15" spans="1:9" s="246" customFormat="1" ht="14.25" customHeight="1">
      <c r="A15" s="243" t="s">
        <v>177</v>
      </c>
      <c r="B15" s="243"/>
      <c r="C15" s="243"/>
      <c r="D15" s="243"/>
      <c r="E15" s="243"/>
      <c r="F15" s="162"/>
      <c r="G15" s="162"/>
      <c r="H15" s="177"/>
      <c r="I15" s="243"/>
    </row>
    <row r="16" spans="1:9" s="246" customFormat="1" ht="14.25" customHeight="1">
      <c r="A16" s="278" t="s">
        <v>96</v>
      </c>
      <c r="B16" s="278"/>
      <c r="C16" s="243"/>
      <c r="D16" s="243"/>
      <c r="E16" s="243"/>
      <c r="F16" s="162"/>
      <c r="G16" s="162"/>
      <c r="H16" s="221">
        <f>H14+H15</f>
        <v>0</v>
      </c>
      <c r="I16" s="243"/>
    </row>
    <row r="17" spans="1:9" s="246" customFormat="1" ht="4.5" customHeight="1">
      <c r="A17" s="243"/>
      <c r="B17" s="243"/>
      <c r="C17" s="243"/>
      <c r="D17" s="243"/>
      <c r="E17" s="243"/>
      <c r="F17" s="162"/>
      <c r="G17" s="162"/>
      <c r="H17" s="163"/>
      <c r="I17" s="243"/>
    </row>
    <row r="18" spans="1:9" s="246" customFormat="1" ht="14.25" customHeight="1">
      <c r="A18" s="243" t="s">
        <v>116</v>
      </c>
      <c r="B18" s="243"/>
      <c r="C18" s="243"/>
      <c r="D18" s="243"/>
      <c r="E18" s="156" t="s">
        <v>52</v>
      </c>
      <c r="F18" s="219"/>
      <c r="G18" s="162"/>
      <c r="H18" s="244"/>
      <c r="I18" s="153" t="s">
        <v>97</v>
      </c>
    </row>
    <row r="19" spans="1:9" s="246" customFormat="1" ht="14.25" customHeight="1">
      <c r="A19" s="243" t="s">
        <v>98</v>
      </c>
      <c r="B19" s="243"/>
      <c r="C19" s="243"/>
      <c r="D19" s="243"/>
      <c r="E19" s="243"/>
      <c r="F19" s="162"/>
      <c r="G19" s="162"/>
      <c r="H19" s="178"/>
      <c r="I19" s="153" t="s">
        <v>97</v>
      </c>
    </row>
    <row r="20" spans="1:9" s="246" customFormat="1" ht="14.25" customHeight="1">
      <c r="A20" s="243" t="s">
        <v>178</v>
      </c>
      <c r="B20" s="243"/>
      <c r="C20" s="243"/>
      <c r="D20" s="243"/>
      <c r="E20" s="243"/>
      <c r="F20" s="162"/>
      <c r="G20" s="162"/>
      <c r="H20" s="179"/>
      <c r="I20" s="153" t="s">
        <v>97</v>
      </c>
    </row>
    <row r="21" spans="1:9" s="246" customFormat="1" ht="14.25" customHeight="1">
      <c r="A21" s="166" t="s">
        <v>181</v>
      </c>
      <c r="B21" s="243"/>
      <c r="C21" s="243"/>
      <c r="D21" s="243"/>
      <c r="E21" s="156" t="s">
        <v>52</v>
      </c>
      <c r="F21" s="222">
        <f>F18+H19+H20</f>
        <v>0</v>
      </c>
      <c r="G21" s="162"/>
      <c r="H21" s="223">
        <f>H18+H19+H20</f>
        <v>0</v>
      </c>
      <c r="I21" s="245" t="s">
        <v>97</v>
      </c>
    </row>
    <row r="22" spans="1:9" s="246" customFormat="1" ht="14.25" customHeight="1">
      <c r="A22" s="278" t="s">
        <v>99</v>
      </c>
      <c r="B22" s="278"/>
      <c r="C22" s="243"/>
      <c r="D22" s="243"/>
      <c r="E22" s="243"/>
      <c r="F22" s="162"/>
      <c r="G22" s="162"/>
      <c r="H22" s="244"/>
      <c r="I22" s="242" t="s">
        <v>100</v>
      </c>
    </row>
    <row r="23" spans="1:9" s="240" customFormat="1" ht="18" customHeight="1">
      <c r="A23" s="276" t="s">
        <v>120</v>
      </c>
      <c r="B23" s="276"/>
      <c r="C23" s="276"/>
      <c r="D23" s="276"/>
      <c r="E23" s="277"/>
      <c r="F23" s="277"/>
      <c r="G23" s="277"/>
      <c r="H23" s="277"/>
      <c r="I23" s="277"/>
    </row>
    <row r="24" spans="1:9" ht="12.75" customHeight="1">
      <c r="A24" s="165" t="s">
        <v>101</v>
      </c>
      <c r="B24" s="165"/>
      <c r="C24" s="165"/>
      <c r="D24" s="166" t="s">
        <v>102</v>
      </c>
      <c r="E24" s="154"/>
      <c r="F24" s="167"/>
      <c r="G24" s="167"/>
      <c r="H24" s="167" t="s">
        <v>103</v>
      </c>
      <c r="I24" s="154"/>
    </row>
    <row r="25" spans="1:9" ht="12.75" customHeight="1">
      <c r="A25" s="152" t="s">
        <v>104</v>
      </c>
      <c r="B25" s="152"/>
      <c r="C25" s="152"/>
      <c r="D25" s="268" t="s">
        <v>105</v>
      </c>
      <c r="E25" s="274"/>
      <c r="F25" s="152"/>
      <c r="G25" s="152"/>
      <c r="H25" s="152" t="s">
        <v>106</v>
      </c>
      <c r="I25" s="154"/>
    </row>
    <row r="26" spans="1:9" ht="24.75" customHeight="1">
      <c r="A26" s="273"/>
      <c r="B26" s="271"/>
      <c r="C26" s="152"/>
      <c r="D26" s="275"/>
      <c r="E26" s="275"/>
      <c r="F26" s="275"/>
      <c r="G26" s="152"/>
      <c r="H26" s="271"/>
      <c r="I26" s="271"/>
    </row>
    <row r="27" spans="1:9" ht="12.75" customHeight="1">
      <c r="A27" s="152" t="s">
        <v>107</v>
      </c>
      <c r="B27" s="152"/>
      <c r="C27" s="152"/>
      <c r="D27" s="268" t="s">
        <v>107</v>
      </c>
      <c r="E27" s="269"/>
      <c r="F27" s="152"/>
      <c r="G27" s="152"/>
      <c r="H27" s="268" t="s">
        <v>1</v>
      </c>
      <c r="I27" s="269"/>
    </row>
    <row r="28" spans="1:9" ht="25.5" customHeight="1">
      <c r="A28" s="273"/>
      <c r="B28" s="271"/>
      <c r="C28" s="152"/>
      <c r="D28" s="275"/>
      <c r="E28" s="275"/>
      <c r="F28" s="275"/>
      <c r="G28" s="152"/>
      <c r="H28" s="152"/>
      <c r="I28" s="164"/>
    </row>
    <row r="29" spans="1:9" ht="12.4" customHeight="1">
      <c r="A29" s="152" t="s">
        <v>152</v>
      </c>
      <c r="B29" s="152"/>
      <c r="C29" s="152"/>
      <c r="D29" s="268" t="s">
        <v>152</v>
      </c>
      <c r="E29" s="269"/>
      <c r="F29" s="168"/>
      <c r="G29" s="152"/>
      <c r="H29" s="152"/>
      <c r="I29" s="164"/>
    </row>
    <row r="30" spans="1:9" ht="13.15" customHeight="1">
      <c r="A30" s="271"/>
      <c r="B30" s="271"/>
      <c r="C30" s="155"/>
      <c r="D30" s="270"/>
      <c r="E30" s="270"/>
      <c r="F30" s="270"/>
      <c r="G30" s="152"/>
      <c r="H30" s="152"/>
      <c r="I30" s="164"/>
    </row>
    <row r="31" spans="1:9" ht="12.75" customHeight="1">
      <c r="A31" s="152" t="s">
        <v>108</v>
      </c>
      <c r="B31" s="152"/>
      <c r="C31" s="152"/>
      <c r="D31" s="268" t="s">
        <v>108</v>
      </c>
      <c r="E31" s="269"/>
      <c r="F31" s="152"/>
      <c r="G31" s="152"/>
      <c r="H31" s="152" t="s">
        <v>108</v>
      </c>
      <c r="I31" s="152"/>
    </row>
    <row r="32" spans="1:9" ht="13.9" customHeight="1">
      <c r="A32" s="271"/>
      <c r="B32" s="271"/>
      <c r="C32" s="155"/>
      <c r="D32" s="270"/>
      <c r="E32" s="270"/>
      <c r="F32" s="270"/>
      <c r="G32" s="155"/>
      <c r="H32" s="271"/>
      <c r="I32" s="271"/>
    </row>
    <row r="33" spans="1:9" ht="12.75" customHeight="1">
      <c r="A33" s="268" t="s">
        <v>52</v>
      </c>
      <c r="B33" s="268"/>
      <c r="C33" s="152"/>
      <c r="D33" s="272" t="s">
        <v>52</v>
      </c>
      <c r="E33" s="269"/>
      <c r="F33" s="169"/>
      <c r="G33" s="152"/>
      <c r="H33" s="268" t="s">
        <v>52</v>
      </c>
      <c r="I33" s="268"/>
    </row>
    <row r="34" spans="1:9" ht="13.9" customHeight="1">
      <c r="A34" s="271"/>
      <c r="B34" s="271"/>
      <c r="C34" s="152"/>
      <c r="D34" s="270"/>
      <c r="E34" s="270"/>
      <c r="F34" s="270"/>
      <c r="G34" s="152"/>
      <c r="H34" s="271"/>
      <c r="I34" s="271"/>
    </row>
    <row r="35" spans="1:9" ht="5.25" customHeight="1" thickBot="1">
      <c r="A35" s="154"/>
      <c r="B35" s="154"/>
      <c r="C35" s="154"/>
      <c r="D35" s="154"/>
      <c r="E35" s="154"/>
      <c r="F35" s="154"/>
      <c r="G35" s="154"/>
      <c r="H35" s="154"/>
      <c r="I35" s="154"/>
    </row>
    <row r="36" spans="1:9">
      <c r="A36" s="170" t="s">
        <v>109</v>
      </c>
      <c r="B36" s="171"/>
      <c r="C36" s="171"/>
      <c r="D36" s="171"/>
      <c r="E36" s="159"/>
      <c r="F36" s="159"/>
      <c r="G36" s="159"/>
      <c r="H36" s="159"/>
      <c r="I36" s="159"/>
    </row>
    <row r="37" spans="1:9" ht="6" customHeight="1">
      <c r="A37" s="172"/>
      <c r="B37" s="173"/>
      <c r="C37" s="173"/>
      <c r="D37" s="173"/>
      <c r="E37" s="158"/>
      <c r="F37" s="158"/>
      <c r="G37" s="158"/>
      <c r="H37" s="158"/>
      <c r="I37" s="158"/>
    </row>
    <row r="38" spans="1:9" ht="12" customHeight="1">
      <c r="A38" s="165" t="s">
        <v>110</v>
      </c>
      <c r="B38" s="165" t="s">
        <v>111</v>
      </c>
      <c r="C38" s="165"/>
      <c r="D38" s="165"/>
      <c r="E38" s="165" t="s">
        <v>112</v>
      </c>
      <c r="F38" s="174"/>
      <c r="G38" s="165"/>
      <c r="H38" s="165" t="s">
        <v>111</v>
      </c>
      <c r="I38" s="154"/>
    </row>
    <row r="39" spans="1:9">
      <c r="A39" s="166" t="s">
        <v>157</v>
      </c>
      <c r="B39" s="289"/>
      <c r="C39" s="289"/>
      <c r="D39" s="289"/>
      <c r="E39" s="165" t="s">
        <v>158</v>
      </c>
      <c r="F39" s="165"/>
      <c r="G39" s="165"/>
      <c r="H39" s="289"/>
      <c r="I39" s="289"/>
    </row>
    <row r="40" spans="1:9" ht="15.75" customHeight="1">
      <c r="A40" s="167" t="s">
        <v>159</v>
      </c>
      <c r="B40" s="291"/>
      <c r="C40" s="291"/>
      <c r="D40" s="291"/>
      <c r="E40" s="165" t="s">
        <v>160</v>
      </c>
      <c r="F40" s="165"/>
      <c r="G40" s="165"/>
      <c r="H40" s="290"/>
      <c r="I40" s="290"/>
    </row>
    <row r="41" spans="1:9">
      <c r="A41" s="167" t="s">
        <v>115</v>
      </c>
      <c r="B41" s="154"/>
      <c r="C41" s="167"/>
      <c r="D41" s="167"/>
      <c r="E41" s="154"/>
      <c r="F41" s="156" t="s">
        <v>113</v>
      </c>
      <c r="G41" s="154"/>
      <c r="H41" s="290"/>
      <c r="I41" s="290"/>
    </row>
    <row r="42" spans="1:9" ht="30" customHeight="1">
      <c r="A42" s="288"/>
      <c r="B42" s="288"/>
      <c r="C42" s="288"/>
      <c r="D42" s="288"/>
      <c r="E42" s="288"/>
      <c r="F42" s="288"/>
      <c r="G42" s="288"/>
      <c r="H42" s="288"/>
      <c r="I42" s="288"/>
    </row>
  </sheetData>
  <sheetProtection algorithmName="SHA-512" hashValue="/j/nxjq8mmljLkKKOG+3XwDwqEm77lc9AtJzjDpRtxkHOYIeHYhCF/uNajOx32/ymCtv2ANEc+gNGaaFHQVJCA==" saltValue="HoibPoKfrWuf98qDbZubAg==" spinCount="100000" sheet="1" objects="1" scenarios="1" formatCells="0" formatRows="0" selectLockedCells="1"/>
  <mergeCells count="40">
    <mergeCell ref="A42:I42"/>
    <mergeCell ref="H39:I39"/>
    <mergeCell ref="H40:I40"/>
    <mergeCell ref="B39:D39"/>
    <mergeCell ref="B40:D40"/>
    <mergeCell ref="H41:I41"/>
    <mergeCell ref="A1:I1"/>
    <mergeCell ref="A2:I2"/>
    <mergeCell ref="B3:F3"/>
    <mergeCell ref="A22:B22"/>
    <mergeCell ref="B4:F4"/>
    <mergeCell ref="A13:D13"/>
    <mergeCell ref="A23:I23"/>
    <mergeCell ref="A14:B14"/>
    <mergeCell ref="A16:B16"/>
    <mergeCell ref="B5:F5"/>
    <mergeCell ref="A7:I7"/>
    <mergeCell ref="A8:I11"/>
    <mergeCell ref="A12:B12"/>
    <mergeCell ref="H27:I27"/>
    <mergeCell ref="A28:B28"/>
    <mergeCell ref="D25:E25"/>
    <mergeCell ref="A26:B26"/>
    <mergeCell ref="H26:I26"/>
    <mergeCell ref="D26:F26"/>
    <mergeCell ref="D28:F28"/>
    <mergeCell ref="D27:E27"/>
    <mergeCell ref="H34:I34"/>
    <mergeCell ref="H32:I32"/>
    <mergeCell ref="A33:B33"/>
    <mergeCell ref="D33:E33"/>
    <mergeCell ref="H33:I33"/>
    <mergeCell ref="A32:B32"/>
    <mergeCell ref="D29:E29"/>
    <mergeCell ref="D30:F30"/>
    <mergeCell ref="D32:F32"/>
    <mergeCell ref="D34:F34"/>
    <mergeCell ref="A34:B34"/>
    <mergeCell ref="A30:B30"/>
    <mergeCell ref="D31:E31"/>
  </mergeCells>
  <phoneticPr fontId="35" type="noConversion"/>
  <printOptions horizontalCentered="1"/>
  <pageMargins left="0.25" right="0.25" top="0.5" bottom="0.5" header="0.3" footer="0.3"/>
  <pageSetup fitToHeight="0" orientation="portrait" r:id="rId1"/>
  <headerFooter>
    <oddFooter>&amp;L&amp;9July 17, 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from>
                    <xdr:col>0</xdr:col>
                    <xdr:colOff>1228725</xdr:colOff>
                    <xdr:row>13</xdr:row>
                    <xdr:rowOff>171450</xdr:rowOff>
                  </from>
                  <to>
                    <xdr:col>1</xdr:col>
                    <xdr:colOff>180975</xdr:colOff>
                    <xdr:row>15</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from>
                    <xdr:col>2</xdr:col>
                    <xdr:colOff>85725</xdr:colOff>
                    <xdr:row>14</xdr:row>
                    <xdr:rowOff>0</xdr:rowOff>
                  </from>
                  <to>
                    <xdr:col>3</xdr:col>
                    <xdr:colOff>180975</xdr:colOff>
                    <xdr:row>15</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from>
                    <xdr:col>4</xdr:col>
                    <xdr:colOff>104775</xdr:colOff>
                    <xdr:row>13</xdr:row>
                    <xdr:rowOff>171450</xdr:rowOff>
                  </from>
                  <to>
                    <xdr:col>4</xdr:col>
                    <xdr:colOff>342900</xdr:colOff>
                    <xdr:row>15</xdr:row>
                    <xdr:rowOff>9525</xdr:rowOff>
                  </to>
                </anchor>
              </controlPr>
            </control>
          </mc:Choice>
        </mc:AlternateContent>
        <mc:AlternateContent xmlns:mc="http://schemas.openxmlformats.org/markup-compatibility/2006">
          <mc:Choice Requires="x14">
            <control shapeId="2052" r:id="rId7" name="Check Box 4">
              <controlPr defaultSize="0" autoFill="0" autoLine="0" autoPict="0">
                <anchor>
                  <from>
                    <xdr:col>0</xdr:col>
                    <xdr:colOff>1257300</xdr:colOff>
                    <xdr:row>18</xdr:row>
                    <xdr:rowOff>171450</xdr:rowOff>
                  </from>
                  <to>
                    <xdr:col>1</xdr:col>
                    <xdr:colOff>190500</xdr:colOff>
                    <xdr:row>20</xdr:row>
                    <xdr:rowOff>9525</xdr:rowOff>
                  </to>
                </anchor>
              </controlPr>
            </control>
          </mc:Choice>
        </mc:AlternateContent>
        <mc:AlternateContent xmlns:mc="http://schemas.openxmlformats.org/markup-compatibility/2006">
          <mc:Choice Requires="x14">
            <control shapeId="2053" r:id="rId8" name="Check Box 5">
              <controlPr defaultSize="0" autoFill="0" autoLine="0" autoPict="0">
                <anchor>
                  <from>
                    <xdr:col>2</xdr:col>
                    <xdr:colOff>123825</xdr:colOff>
                    <xdr:row>18</xdr:row>
                    <xdr:rowOff>142875</xdr:rowOff>
                  </from>
                  <to>
                    <xdr:col>3</xdr:col>
                    <xdr:colOff>257175</xdr:colOff>
                    <xdr:row>20</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from>
                    <xdr:col>4</xdr:col>
                    <xdr:colOff>142875</xdr:colOff>
                    <xdr:row>19</xdr:row>
                    <xdr:rowOff>0</xdr:rowOff>
                  </from>
                  <to>
                    <xdr:col>4</xdr:col>
                    <xdr:colOff>361950</xdr:colOff>
                    <xdr:row>20</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88"/>
  <sheetViews>
    <sheetView showGridLines="0" showZeros="0" view="pageLayout" zoomScaleNormal="100" workbookViewId="0">
      <selection activeCell="C11" sqref="C11:M11"/>
    </sheetView>
  </sheetViews>
  <sheetFormatPr defaultColWidth="8.75" defaultRowHeight="15.75"/>
  <cols>
    <col min="1" max="1" width="4.625" style="2" customWidth="1"/>
    <col min="2" max="2" width="16.75" style="2" customWidth="1"/>
    <col min="3" max="3" width="11.25" style="2" customWidth="1"/>
    <col min="4" max="4" width="8.625" style="2" customWidth="1"/>
    <col min="5" max="5" width="1.75" style="2" customWidth="1"/>
    <col min="6" max="6" width="5.125" style="2" customWidth="1"/>
    <col min="7" max="7" width="1.75" style="2" customWidth="1"/>
    <col min="8" max="8" width="15.125" style="2" customWidth="1"/>
    <col min="9" max="9" width="2.25" style="2" customWidth="1"/>
    <col min="10" max="10" width="6.875" style="2" customWidth="1"/>
    <col min="11" max="12" width="2.25" style="2" customWidth="1"/>
    <col min="13" max="13" width="16.875" style="2" customWidth="1"/>
    <col min="14" max="14" width="10.5" style="2" customWidth="1"/>
    <col min="15" max="81" width="8.5" style="2" customWidth="1"/>
    <col min="82" max="16384" width="8.75" style="2"/>
  </cols>
  <sheetData>
    <row r="1" spans="1:15" ht="15" customHeight="1">
      <c r="A1" s="292" t="s">
        <v>30</v>
      </c>
      <c r="B1" s="292"/>
      <c r="C1" s="292"/>
      <c r="D1" s="292"/>
      <c r="E1" s="292"/>
      <c r="F1" s="292"/>
      <c r="G1" s="292"/>
      <c r="H1" s="292"/>
      <c r="I1" s="292"/>
      <c r="J1" s="292"/>
      <c r="K1" s="292"/>
      <c r="L1" s="292"/>
      <c r="M1" s="292"/>
      <c r="N1" s="12"/>
      <c r="O1" s="12"/>
    </row>
    <row r="2" spans="1:15" ht="18" customHeight="1">
      <c r="A2" s="297" t="s">
        <v>46</v>
      </c>
      <c r="B2" s="298"/>
      <c r="C2" s="298"/>
      <c r="D2" s="298"/>
      <c r="E2" s="298"/>
      <c r="F2" s="298"/>
      <c r="G2" s="298"/>
      <c r="H2" s="298"/>
      <c r="I2" s="298"/>
      <c r="J2" s="298"/>
      <c r="K2" s="298"/>
      <c r="L2" s="298"/>
      <c r="M2" s="298"/>
      <c r="N2" s="12"/>
      <c r="O2" s="12"/>
    </row>
    <row r="3" spans="1:15" ht="4.1500000000000004" customHeight="1">
      <c r="A3" s="95"/>
      <c r="B3" s="95"/>
      <c r="C3" s="95"/>
      <c r="D3" s="95"/>
      <c r="E3" s="95"/>
      <c r="F3" s="95"/>
      <c r="G3" s="95"/>
      <c r="H3" s="95"/>
      <c r="I3" s="146"/>
      <c r="J3" s="95"/>
      <c r="K3" s="95"/>
      <c r="L3" s="95"/>
      <c r="M3" s="95"/>
      <c r="N3" s="12"/>
      <c r="O3" s="12"/>
    </row>
    <row r="4" spans="1:15">
      <c r="A4" s="36" t="s">
        <v>0</v>
      </c>
      <c r="B4" s="36"/>
      <c r="C4" s="36"/>
      <c r="D4" s="36"/>
      <c r="E4" s="36"/>
      <c r="F4" s="36"/>
      <c r="I4" s="36"/>
      <c r="J4" s="36"/>
      <c r="K4" s="228" t="s">
        <v>164</v>
      </c>
      <c r="L4" s="300"/>
      <c r="M4" s="300"/>
      <c r="N4" s="12"/>
      <c r="O4" s="12"/>
    </row>
    <row r="5" spans="1:15" ht="20.25">
      <c r="A5" s="30" t="s">
        <v>1</v>
      </c>
      <c r="B5" s="36"/>
      <c r="C5" s="36"/>
      <c r="D5" s="36"/>
      <c r="E5" s="36"/>
      <c r="F5" s="36"/>
      <c r="I5" s="36"/>
      <c r="J5" s="36"/>
      <c r="K5" s="228" t="s">
        <v>163</v>
      </c>
      <c r="L5" s="301"/>
      <c r="M5" s="301"/>
      <c r="N5" s="12"/>
      <c r="O5" s="12"/>
    </row>
    <row r="6" spans="1:15">
      <c r="A6" s="36" t="s">
        <v>162</v>
      </c>
      <c r="B6" s="36"/>
      <c r="C6" s="305">
        <f>'CHANGE ORDER'!B4</f>
        <v>0</v>
      </c>
      <c r="D6" s="305"/>
      <c r="E6" s="305"/>
      <c r="F6" s="36"/>
      <c r="I6" s="36"/>
      <c r="J6" s="36"/>
      <c r="K6" s="228" t="s">
        <v>165</v>
      </c>
      <c r="L6" s="302"/>
      <c r="M6" s="302"/>
      <c r="N6" s="16"/>
      <c r="O6" s="16"/>
    </row>
    <row r="7" spans="1:15" ht="42" customHeight="1">
      <c r="A7" s="236" t="s">
        <v>6</v>
      </c>
      <c r="B7" s="36"/>
      <c r="C7" s="303">
        <f>'CHANGE ORDER'!B3</f>
        <v>0</v>
      </c>
      <c r="D7" s="303"/>
      <c r="E7" s="303"/>
      <c r="F7" s="303"/>
      <c r="G7" s="303"/>
      <c r="H7" s="303"/>
      <c r="I7" s="303"/>
      <c r="J7" s="303"/>
      <c r="K7" s="303"/>
      <c r="L7" s="303"/>
      <c r="M7" s="303"/>
      <c r="N7" s="17"/>
      <c r="O7" s="17"/>
    </row>
    <row r="8" spans="1:15" ht="5.0999999999999996" customHeight="1" thickBot="1">
      <c r="A8" s="180"/>
      <c r="B8" s="180"/>
      <c r="C8" s="36"/>
      <c r="D8" s="36"/>
      <c r="E8" s="36"/>
      <c r="F8" s="36"/>
      <c r="G8" s="36"/>
      <c r="H8" s="36"/>
      <c r="I8" s="36"/>
      <c r="J8" s="36"/>
      <c r="K8" s="36"/>
      <c r="L8" s="36"/>
      <c r="M8" s="36"/>
      <c r="N8" s="17"/>
      <c r="O8" s="17"/>
    </row>
    <row r="9" spans="1:15" ht="5.0999999999999996" customHeight="1" thickTop="1">
      <c r="A9" s="18"/>
      <c r="B9" s="18"/>
      <c r="C9" s="97"/>
      <c r="D9" s="97"/>
      <c r="E9" s="97"/>
      <c r="F9" s="97"/>
      <c r="G9" s="97"/>
      <c r="H9" s="97"/>
      <c r="I9" s="97"/>
      <c r="J9" s="97"/>
      <c r="K9" s="97"/>
      <c r="L9" s="97"/>
      <c r="M9" s="97"/>
      <c r="N9" s="12"/>
      <c r="O9" s="12"/>
    </row>
    <row r="10" spans="1:15" ht="16.149999999999999" customHeight="1">
      <c r="A10" s="49" t="s">
        <v>15</v>
      </c>
      <c r="B10" s="98"/>
      <c r="C10" s="304">
        <f>'CHANGE ORDER'!B5</f>
        <v>0</v>
      </c>
      <c r="D10" s="304"/>
      <c r="E10" s="304"/>
      <c r="F10" s="304"/>
      <c r="G10" s="304"/>
      <c r="H10" s="304"/>
      <c r="I10" s="304"/>
      <c r="J10" s="304"/>
      <c r="K10" s="304"/>
      <c r="L10" s="304"/>
      <c r="M10" s="304"/>
      <c r="N10" s="12"/>
      <c r="O10" s="12"/>
    </row>
    <row r="11" spans="1:15" ht="48.75" customHeight="1">
      <c r="A11" s="200" t="s">
        <v>7</v>
      </c>
      <c r="B11" s="49"/>
      <c r="C11" s="293"/>
      <c r="D11" s="294"/>
      <c r="E11" s="294"/>
      <c r="F11" s="294"/>
      <c r="G11" s="294"/>
      <c r="H11" s="294"/>
      <c r="I11" s="294"/>
      <c r="J11" s="294"/>
      <c r="K11" s="294"/>
      <c r="L11" s="294"/>
      <c r="M11" s="295"/>
      <c r="N11" s="12"/>
      <c r="O11" s="12"/>
    </row>
    <row r="12" spans="1:15" ht="6" customHeight="1">
      <c r="A12" s="25"/>
      <c r="B12" s="25"/>
      <c r="C12" s="25"/>
      <c r="D12" s="25"/>
      <c r="E12" s="25"/>
      <c r="F12" s="25"/>
      <c r="G12" s="25"/>
      <c r="H12" s="25"/>
      <c r="I12" s="25"/>
      <c r="J12" s="25"/>
      <c r="K12" s="25"/>
      <c r="L12" s="25"/>
      <c r="M12" s="25"/>
      <c r="N12" s="12"/>
      <c r="O12" s="12"/>
    </row>
    <row r="13" spans="1:15" ht="17.25" customHeight="1">
      <c r="A13" s="94" t="s">
        <v>139</v>
      </c>
      <c r="B13" s="25"/>
      <c r="C13" s="25"/>
      <c r="D13" s="25"/>
      <c r="E13" s="25"/>
      <c r="F13" s="99"/>
      <c r="G13" s="100"/>
      <c r="H13" s="41"/>
      <c r="I13" s="41"/>
      <c r="J13" s="41"/>
      <c r="K13" s="41"/>
      <c r="L13" s="41"/>
      <c r="M13" s="201"/>
      <c r="N13" s="12"/>
      <c r="O13" s="12"/>
    </row>
    <row r="14" spans="1:15" ht="10.5" customHeight="1" thickBot="1">
      <c r="A14" s="105" t="s">
        <v>27</v>
      </c>
      <c r="B14" s="25"/>
      <c r="C14" s="25"/>
      <c r="D14" s="25"/>
      <c r="E14" s="25"/>
      <c r="F14" s="25"/>
      <c r="G14" s="25"/>
      <c r="H14" s="25"/>
      <c r="I14" s="25"/>
      <c r="J14" s="25"/>
      <c r="K14" s="25"/>
      <c r="L14" s="25"/>
      <c r="M14" s="29"/>
      <c r="N14" s="12"/>
      <c r="O14" s="12"/>
    </row>
    <row r="15" spans="1:15" ht="3.75" hidden="1" customHeight="1" thickBot="1">
      <c r="A15" s="25"/>
      <c r="B15" s="25"/>
      <c r="C15" s="25"/>
      <c r="D15" s="25"/>
      <c r="E15" s="25"/>
      <c r="F15" s="25"/>
      <c r="G15" s="25"/>
      <c r="H15" s="25"/>
      <c r="I15" s="25"/>
      <c r="J15" s="25"/>
      <c r="K15" s="25"/>
      <c r="L15" s="25"/>
      <c r="M15" s="25"/>
      <c r="N15" s="12"/>
      <c r="O15" s="12"/>
    </row>
    <row r="16" spans="1:15" ht="17.25" customHeight="1" thickBot="1">
      <c r="A16" s="94" t="s">
        <v>80</v>
      </c>
      <c r="B16" s="25"/>
      <c r="C16" s="25"/>
      <c r="D16" s="25"/>
      <c r="E16" s="25"/>
      <c r="F16" s="182"/>
      <c r="G16" s="25"/>
      <c r="H16" s="25"/>
      <c r="I16" s="25"/>
      <c r="J16" s="126"/>
      <c r="K16" s="183" t="s">
        <v>4</v>
      </c>
      <c r="L16" s="25"/>
      <c r="M16" s="134">
        <f>ROUND((M13*J16/100)+M13,0)</f>
        <v>0</v>
      </c>
      <c r="N16" s="12"/>
      <c r="O16" s="12"/>
    </row>
    <row r="17" spans="1:15" ht="11.25" customHeight="1">
      <c r="A17" s="105" t="s">
        <v>35</v>
      </c>
      <c r="B17" s="25"/>
      <c r="C17" s="25"/>
      <c r="D17" s="25"/>
      <c r="E17" s="25"/>
      <c r="F17" s="25"/>
      <c r="G17" s="25"/>
      <c r="H17" s="25"/>
      <c r="I17" s="25"/>
      <c r="J17" s="148" t="s">
        <v>141</v>
      </c>
      <c r="K17" s="148"/>
      <c r="L17" s="25"/>
      <c r="M17" s="25"/>
      <c r="N17" s="12"/>
      <c r="O17" s="12"/>
    </row>
    <row r="18" spans="1:15" ht="7.5" customHeight="1">
      <c r="A18" s="94"/>
      <c r="B18" s="41"/>
      <c r="C18" s="41"/>
      <c r="D18" s="41"/>
      <c r="E18" s="41"/>
      <c r="F18" s="41"/>
      <c r="G18" s="41"/>
      <c r="H18" s="41"/>
      <c r="I18" s="41"/>
      <c r="J18" s="41"/>
      <c r="K18" s="41"/>
      <c r="L18" s="41"/>
      <c r="M18" s="41"/>
      <c r="N18" s="17"/>
      <c r="O18" s="17"/>
    </row>
    <row r="19" spans="1:15" ht="13.5" customHeight="1">
      <c r="A19" s="94" t="s">
        <v>24</v>
      </c>
      <c r="B19" s="25"/>
      <c r="C19" s="25"/>
      <c r="D19" s="25"/>
      <c r="E19" s="25"/>
      <c r="F19" s="25"/>
      <c r="G19" s="25"/>
      <c r="H19" s="296" t="s">
        <v>17</v>
      </c>
      <c r="I19" s="296" t="s">
        <v>18</v>
      </c>
      <c r="J19" s="299"/>
      <c r="K19" s="30"/>
      <c r="L19" s="149"/>
      <c r="M19" s="296" t="s">
        <v>20</v>
      </c>
      <c r="N19" s="16"/>
      <c r="O19" s="16"/>
    </row>
    <row r="20" spans="1:15" ht="11.25" customHeight="1">
      <c r="A20" s="105" t="s">
        <v>25</v>
      </c>
      <c r="B20" s="25"/>
      <c r="C20" s="25"/>
      <c r="D20" s="25"/>
      <c r="E20" s="25"/>
      <c r="F20" s="25"/>
      <c r="G20" s="25"/>
      <c r="H20" s="296"/>
      <c r="I20" s="299"/>
      <c r="J20" s="299"/>
      <c r="K20" s="30"/>
      <c r="L20" s="30"/>
      <c r="M20" s="296"/>
      <c r="N20" s="31"/>
      <c r="O20" s="31"/>
    </row>
    <row r="21" spans="1:15" ht="13.5" customHeight="1">
      <c r="A21" s="32"/>
      <c r="B21" s="25"/>
      <c r="C21" s="25"/>
      <c r="D21" s="25"/>
      <c r="E21" s="25"/>
      <c r="F21" s="33" t="s">
        <v>33</v>
      </c>
      <c r="G21" s="25"/>
      <c r="H21" s="147" t="s">
        <v>2</v>
      </c>
      <c r="I21" s="306" t="s">
        <v>19</v>
      </c>
      <c r="J21" s="306"/>
      <c r="K21" s="306"/>
      <c r="L21" s="307"/>
      <c r="M21" s="147" t="s">
        <v>2</v>
      </c>
      <c r="N21" s="12"/>
      <c r="O21" s="12"/>
    </row>
    <row r="22" spans="1:15" ht="12.75" customHeight="1">
      <c r="A22" s="25"/>
      <c r="B22" s="306" t="s">
        <v>22</v>
      </c>
      <c r="C22" s="306"/>
      <c r="D22" s="306"/>
      <c r="E22" s="147"/>
      <c r="F22" s="25" t="s">
        <v>23</v>
      </c>
      <c r="G22" s="25"/>
      <c r="H22" s="147" t="s">
        <v>3</v>
      </c>
      <c r="I22" s="310" t="s">
        <v>142</v>
      </c>
      <c r="J22" s="310"/>
      <c r="K22" s="310"/>
      <c r="L22" s="307"/>
      <c r="M22" s="148" t="s">
        <v>56</v>
      </c>
      <c r="N22" s="12"/>
      <c r="O22" s="12"/>
    </row>
    <row r="23" spans="1:15" ht="16.149999999999999" customHeight="1">
      <c r="A23" s="100"/>
      <c r="B23" s="308"/>
      <c r="C23" s="308"/>
      <c r="D23" s="308"/>
      <c r="E23" s="41"/>
      <c r="F23" s="202"/>
      <c r="G23" s="41"/>
      <c r="H23" s="101"/>
      <c r="I23" s="102"/>
      <c r="J23" s="127"/>
      <c r="K23" s="183" t="s">
        <v>4</v>
      </c>
      <c r="L23" s="103"/>
      <c r="M23" s="135">
        <f>ROUND(H23+(H23*J23/100),0)</f>
        <v>0</v>
      </c>
      <c r="N23" s="125"/>
      <c r="O23" s="12"/>
    </row>
    <row r="24" spans="1:15" ht="16.149999999999999" customHeight="1">
      <c r="A24" s="100"/>
      <c r="B24" s="309"/>
      <c r="C24" s="309"/>
      <c r="D24" s="309"/>
      <c r="E24" s="41"/>
      <c r="F24" s="203"/>
      <c r="G24" s="41"/>
      <c r="H24" s="104"/>
      <c r="I24" s="102"/>
      <c r="J24" s="128"/>
      <c r="K24" s="183" t="s">
        <v>4</v>
      </c>
      <c r="L24" s="103"/>
      <c r="M24" s="135">
        <f t="shared" ref="M24:M30" si="0">ROUND(H24+(H24*J24/100),0)</f>
        <v>0</v>
      </c>
      <c r="N24" s="125"/>
      <c r="O24" s="12"/>
    </row>
    <row r="25" spans="1:15" ht="16.149999999999999" customHeight="1">
      <c r="A25" s="100"/>
      <c r="B25" s="309"/>
      <c r="C25" s="309"/>
      <c r="D25" s="309"/>
      <c r="E25" s="41"/>
      <c r="F25" s="203"/>
      <c r="G25" s="41"/>
      <c r="H25" s="104"/>
      <c r="I25" s="102"/>
      <c r="J25" s="128"/>
      <c r="K25" s="183" t="s">
        <v>4</v>
      </c>
      <c r="L25" s="103"/>
      <c r="M25" s="135">
        <f t="shared" si="0"/>
        <v>0</v>
      </c>
      <c r="N25" s="125"/>
      <c r="O25" s="12"/>
    </row>
    <row r="26" spans="1:15" ht="16.149999999999999" customHeight="1">
      <c r="A26" s="100"/>
      <c r="B26" s="309"/>
      <c r="C26" s="309"/>
      <c r="D26" s="309"/>
      <c r="E26" s="41"/>
      <c r="F26" s="203"/>
      <c r="G26" s="41"/>
      <c r="H26" s="104"/>
      <c r="I26" s="102"/>
      <c r="J26" s="128"/>
      <c r="K26" s="183" t="s">
        <v>4</v>
      </c>
      <c r="L26" s="103"/>
      <c r="M26" s="135">
        <f t="shared" si="0"/>
        <v>0</v>
      </c>
      <c r="N26" s="125"/>
      <c r="O26" s="12"/>
    </row>
    <row r="27" spans="1:15" ht="16.149999999999999" customHeight="1">
      <c r="A27" s="100"/>
      <c r="B27" s="309"/>
      <c r="C27" s="309"/>
      <c r="D27" s="309"/>
      <c r="E27" s="41"/>
      <c r="F27" s="203"/>
      <c r="G27" s="41"/>
      <c r="H27" s="104"/>
      <c r="I27" s="102"/>
      <c r="J27" s="128"/>
      <c r="K27" s="183" t="s">
        <v>4</v>
      </c>
      <c r="L27" s="103"/>
      <c r="M27" s="135">
        <f t="shared" si="0"/>
        <v>0</v>
      </c>
      <c r="N27" s="125"/>
      <c r="O27" s="12"/>
    </row>
    <row r="28" spans="1:15" ht="16.149999999999999" customHeight="1">
      <c r="A28" s="100"/>
      <c r="B28" s="309"/>
      <c r="C28" s="309"/>
      <c r="D28" s="309"/>
      <c r="E28" s="41"/>
      <c r="F28" s="203"/>
      <c r="G28" s="41"/>
      <c r="H28" s="104"/>
      <c r="I28" s="102"/>
      <c r="J28" s="128"/>
      <c r="K28" s="183" t="s">
        <v>4</v>
      </c>
      <c r="L28" s="103"/>
      <c r="M28" s="135">
        <f t="shared" si="0"/>
        <v>0</v>
      </c>
      <c r="N28" s="125"/>
      <c r="O28" s="12"/>
    </row>
    <row r="29" spans="1:15" ht="16.149999999999999" customHeight="1">
      <c r="A29" s="100"/>
      <c r="B29" s="309"/>
      <c r="C29" s="309"/>
      <c r="D29" s="309"/>
      <c r="E29" s="41"/>
      <c r="F29" s="203"/>
      <c r="G29" s="41"/>
      <c r="H29" s="104"/>
      <c r="I29" s="102"/>
      <c r="J29" s="128"/>
      <c r="K29" s="183" t="s">
        <v>4</v>
      </c>
      <c r="L29" s="103"/>
      <c r="M29" s="135">
        <f t="shared" si="0"/>
        <v>0</v>
      </c>
      <c r="N29" s="125"/>
      <c r="O29" s="12"/>
    </row>
    <row r="30" spans="1:15" ht="16.149999999999999" customHeight="1">
      <c r="A30" s="100"/>
      <c r="B30" s="309"/>
      <c r="C30" s="309"/>
      <c r="D30" s="309"/>
      <c r="E30" s="41"/>
      <c r="F30" s="203"/>
      <c r="G30" s="41"/>
      <c r="H30" s="104"/>
      <c r="I30" s="102"/>
      <c r="J30" s="128"/>
      <c r="K30" s="183" t="s">
        <v>4</v>
      </c>
      <c r="L30" s="103"/>
      <c r="M30" s="135">
        <f t="shared" si="0"/>
        <v>0</v>
      </c>
      <c r="N30" s="125"/>
      <c r="O30" s="12"/>
    </row>
    <row r="31" spans="1:15" ht="5.25" customHeight="1">
      <c r="A31" s="36"/>
      <c r="B31" s="25"/>
      <c r="C31" s="25"/>
      <c r="D31" s="25"/>
      <c r="E31" s="25"/>
      <c r="F31" s="25"/>
      <c r="G31" s="25"/>
      <c r="H31" s="29"/>
      <c r="I31" s="29"/>
      <c r="J31" s="129"/>
      <c r="K31" s="124"/>
      <c r="L31" s="26"/>
      <c r="M31" s="29"/>
      <c r="N31" s="12"/>
      <c r="O31" s="12"/>
    </row>
    <row r="32" spans="1:15" ht="16.149999999999999" customHeight="1">
      <c r="A32" s="36"/>
      <c r="B32" s="94" t="s">
        <v>16</v>
      </c>
      <c r="C32" s="25"/>
      <c r="D32" s="25"/>
      <c r="E32" s="25"/>
      <c r="F32" s="25"/>
      <c r="G32" s="25"/>
      <c r="H32" s="135">
        <f>ROUND(SUM(H23:H30),0)</f>
        <v>0</v>
      </c>
      <c r="I32" s="29"/>
      <c r="J32" s="130"/>
      <c r="K32" s="29"/>
      <c r="L32" s="29"/>
      <c r="M32" s="29"/>
      <c r="N32" s="12"/>
      <c r="O32" s="12"/>
    </row>
    <row r="33" spans="1:15" ht="10.9" customHeight="1">
      <c r="A33" s="28"/>
      <c r="B33" s="105" t="s">
        <v>36</v>
      </c>
      <c r="C33" s="25"/>
      <c r="D33" s="25"/>
      <c r="E33" s="25"/>
      <c r="F33" s="25"/>
      <c r="G33" s="25"/>
      <c r="H33" s="29"/>
      <c r="I33" s="29"/>
      <c r="J33" s="130"/>
      <c r="K33" s="29"/>
      <c r="L33" s="29"/>
      <c r="M33" s="29"/>
      <c r="N33" s="12"/>
      <c r="O33" s="12"/>
    </row>
    <row r="34" spans="1:15" ht="4.9000000000000004" customHeight="1">
      <c r="A34" s="28"/>
      <c r="B34" s="28"/>
      <c r="C34" s="25"/>
      <c r="D34" s="25"/>
      <c r="E34" s="25"/>
      <c r="F34" s="25"/>
      <c r="G34" s="25"/>
      <c r="H34" s="29"/>
      <c r="I34" s="29"/>
      <c r="J34" s="130"/>
      <c r="K34" s="29"/>
      <c r="L34" s="29"/>
      <c r="M34" s="29"/>
      <c r="N34" s="12"/>
      <c r="O34" s="12"/>
    </row>
    <row r="35" spans="1:15" ht="16.149999999999999" customHeight="1">
      <c r="A35" s="36"/>
      <c r="B35" s="94" t="s">
        <v>28</v>
      </c>
      <c r="C35" s="25"/>
      <c r="D35" s="25"/>
      <c r="E35" s="25"/>
      <c r="F35" s="25"/>
      <c r="G35" s="25"/>
      <c r="H35" s="29"/>
      <c r="I35" s="29"/>
      <c r="J35" s="130"/>
      <c r="K35" s="29"/>
      <c r="L35" s="29"/>
      <c r="M35" s="135">
        <f>SUM(M23:M30)</f>
        <v>0</v>
      </c>
      <c r="N35" s="12"/>
      <c r="O35" s="12"/>
    </row>
    <row r="36" spans="1:15" ht="10.9" customHeight="1">
      <c r="A36" s="28"/>
      <c r="B36" s="105" t="s">
        <v>45</v>
      </c>
      <c r="C36" s="25"/>
      <c r="D36" s="25"/>
      <c r="E36" s="25"/>
      <c r="F36" s="25"/>
      <c r="G36" s="25"/>
      <c r="H36" s="29"/>
      <c r="I36" s="29"/>
      <c r="J36" s="130"/>
      <c r="K36" s="29"/>
      <c r="L36" s="29"/>
      <c r="M36" s="29"/>
      <c r="N36" s="12"/>
      <c r="O36" s="12"/>
    </row>
    <row r="37" spans="1:15" ht="4.9000000000000004" customHeight="1">
      <c r="A37" s="28"/>
      <c r="B37" s="28"/>
      <c r="C37" s="25"/>
      <c r="D37" s="25"/>
      <c r="E37" s="25"/>
      <c r="F37" s="25"/>
      <c r="G37" s="25"/>
      <c r="H37" s="29"/>
      <c r="I37" s="29"/>
      <c r="J37" s="130"/>
      <c r="K37" s="29"/>
      <c r="L37" s="29"/>
      <c r="M37" s="29"/>
      <c r="N37" s="12"/>
      <c r="O37" s="12"/>
    </row>
    <row r="38" spans="1:15" ht="16.149999999999999" customHeight="1">
      <c r="A38" s="36"/>
      <c r="B38" s="94" t="s">
        <v>58</v>
      </c>
      <c r="C38" s="25"/>
      <c r="D38" s="25"/>
      <c r="E38" s="25"/>
      <c r="F38" s="25"/>
      <c r="G38" s="26"/>
      <c r="H38" s="29"/>
      <c r="I38" s="29"/>
      <c r="J38" s="131"/>
      <c r="K38" s="183" t="s">
        <v>4</v>
      </c>
      <c r="L38" s="26"/>
      <c r="M38" s="135">
        <f>ROUND(H32*J38/100,0)</f>
        <v>0</v>
      </c>
      <c r="N38" s="12"/>
      <c r="O38" s="12"/>
    </row>
    <row r="39" spans="1:15" ht="10.9" customHeight="1">
      <c r="A39" s="28"/>
      <c r="B39" s="105" t="s">
        <v>57</v>
      </c>
      <c r="C39" s="25"/>
      <c r="D39" s="25"/>
      <c r="E39" s="25"/>
      <c r="F39" s="25"/>
      <c r="G39" s="26"/>
      <c r="H39" s="29"/>
      <c r="I39" s="35"/>
      <c r="J39" s="148" t="s">
        <v>143</v>
      </c>
      <c r="K39" s="148"/>
      <c r="L39" s="34"/>
      <c r="M39" s="36"/>
      <c r="N39" s="12"/>
      <c r="O39" s="12"/>
    </row>
    <row r="40" spans="1:15" ht="10.5" customHeight="1" thickBot="1">
      <c r="A40" s="25"/>
      <c r="B40" s="25"/>
      <c r="C40" s="25"/>
      <c r="D40" s="25"/>
      <c r="E40" s="25"/>
      <c r="F40" s="25"/>
      <c r="G40" s="26"/>
      <c r="H40" s="29"/>
      <c r="I40" s="35"/>
      <c r="J40" s="35"/>
      <c r="K40" s="35"/>
      <c r="L40" s="34"/>
      <c r="M40" s="36"/>
      <c r="N40" s="12"/>
      <c r="O40" s="12"/>
    </row>
    <row r="41" spans="1:15" ht="17.25" customHeight="1" thickBot="1">
      <c r="A41" s="94" t="s">
        <v>5</v>
      </c>
      <c r="B41" s="25"/>
      <c r="C41" s="25"/>
      <c r="D41" s="25"/>
      <c r="E41" s="25"/>
      <c r="F41" s="25"/>
      <c r="G41" s="25"/>
      <c r="H41" s="25"/>
      <c r="I41" s="25"/>
      <c r="J41" s="25"/>
      <c r="K41" s="25"/>
      <c r="L41" s="34"/>
      <c r="M41" s="224">
        <f>M35+M38</f>
        <v>0</v>
      </c>
      <c r="N41" s="12"/>
      <c r="O41" s="12"/>
    </row>
    <row r="42" spans="1:15" ht="10.9" customHeight="1">
      <c r="A42" s="105" t="s">
        <v>21</v>
      </c>
      <c r="B42" s="25"/>
      <c r="C42" s="25"/>
      <c r="D42" s="25"/>
      <c r="E42" s="25"/>
      <c r="F42" s="25"/>
      <c r="G42" s="25"/>
      <c r="H42" s="25"/>
      <c r="I42" s="25"/>
      <c r="J42" s="25"/>
      <c r="K42" s="25"/>
      <c r="L42" s="34"/>
      <c r="M42" s="34"/>
      <c r="N42" s="12"/>
      <c r="O42" s="12"/>
    </row>
    <row r="43" spans="1:15" ht="3" customHeight="1" thickBot="1">
      <c r="A43" s="28"/>
      <c r="B43" s="25"/>
      <c r="C43" s="25"/>
      <c r="D43" s="25"/>
      <c r="E43" s="25"/>
      <c r="F43" s="25"/>
      <c r="G43" s="25"/>
      <c r="H43" s="25"/>
      <c r="I43" s="25"/>
      <c r="J43" s="25"/>
      <c r="K43" s="25"/>
      <c r="L43" s="25"/>
      <c r="M43" s="29"/>
      <c r="N43" s="12"/>
      <c r="O43" s="12"/>
    </row>
    <row r="44" spans="1:15" ht="17.25" customHeight="1" thickBot="1">
      <c r="A44" s="36" t="s">
        <v>29</v>
      </c>
      <c r="B44" s="185"/>
      <c r="C44" s="25"/>
      <c r="D44" s="25"/>
      <c r="E44" s="25"/>
      <c r="F44" s="25"/>
      <c r="G44" s="25"/>
      <c r="H44" s="25"/>
      <c r="I44" s="25"/>
      <c r="J44" s="25"/>
      <c r="K44" s="25"/>
      <c r="L44" s="25"/>
      <c r="M44" s="137">
        <f>M16+M41</f>
        <v>0</v>
      </c>
      <c r="N44" s="12"/>
      <c r="O44" s="12"/>
    </row>
    <row r="45" spans="1:15" ht="10.5" customHeight="1">
      <c r="A45" s="106" t="s">
        <v>79</v>
      </c>
      <c r="B45" s="36"/>
      <c r="C45" s="25"/>
      <c r="D45" s="25"/>
      <c r="E45" s="25"/>
      <c r="F45" s="25"/>
      <c r="G45" s="25"/>
      <c r="H45" s="25"/>
      <c r="I45" s="25"/>
      <c r="J45" s="25"/>
      <c r="K45" s="25"/>
      <c r="L45" s="25"/>
      <c r="M45" s="34"/>
      <c r="N45" s="12"/>
      <c r="O45" s="12"/>
    </row>
    <row r="46" spans="1:15" ht="8.25" customHeight="1">
      <c r="A46" s="18"/>
      <c r="B46" s="36"/>
      <c r="C46" s="25"/>
      <c r="D46" s="25"/>
      <c r="E46" s="25"/>
      <c r="F46" s="25"/>
      <c r="G46" s="25"/>
      <c r="H46" s="25"/>
      <c r="I46" s="25"/>
      <c r="J46" s="25"/>
      <c r="K46" s="25"/>
      <c r="L46" s="25"/>
      <c r="M46" s="34"/>
      <c r="N46" s="12"/>
      <c r="O46" s="12"/>
    </row>
    <row r="47" spans="1:15" ht="16.149999999999999" customHeight="1">
      <c r="A47" s="36"/>
      <c r="B47" s="94" t="s">
        <v>26</v>
      </c>
      <c r="C47" s="25"/>
      <c r="D47" s="25"/>
      <c r="E47" s="25"/>
      <c r="F47" s="25"/>
      <c r="G47" s="26"/>
      <c r="H47" s="25"/>
      <c r="I47" s="25"/>
      <c r="J47" s="241"/>
      <c r="K47" s="186" t="s">
        <v>4</v>
      </c>
      <c r="L47" s="25"/>
      <c r="M47" s="136">
        <f>ROUND(+M44*J47/100,0)</f>
        <v>0</v>
      </c>
      <c r="N47" s="12"/>
      <c r="O47" s="12"/>
    </row>
    <row r="48" spans="1:15" ht="10.5" customHeight="1">
      <c r="A48" s="146"/>
      <c r="B48" s="105" t="s">
        <v>140</v>
      </c>
      <c r="C48" s="145"/>
      <c r="D48" s="145"/>
      <c r="E48" s="145"/>
      <c r="F48" s="145"/>
      <c r="G48" s="26"/>
      <c r="H48" s="25"/>
      <c r="I48" s="25"/>
      <c r="J48" s="38"/>
      <c r="K48" s="38"/>
      <c r="L48" s="25"/>
      <c r="M48" s="29"/>
      <c r="N48" s="12"/>
      <c r="O48" s="12"/>
    </row>
    <row r="49" spans="1:15" ht="11.25" customHeight="1" thickBot="1">
      <c r="A49" s="146"/>
      <c r="B49" s="28"/>
      <c r="C49" s="145"/>
      <c r="D49" s="145"/>
      <c r="E49" s="145"/>
      <c r="F49" s="145"/>
      <c r="G49" s="26"/>
      <c r="H49" s="25"/>
      <c r="I49" s="25"/>
      <c r="J49" s="38"/>
      <c r="K49" s="38"/>
      <c r="L49" s="25"/>
      <c r="M49" s="29"/>
      <c r="N49" s="12"/>
      <c r="O49" s="12"/>
    </row>
    <row r="50" spans="1:15" ht="4.1500000000000004" customHeight="1">
      <c r="A50" s="311" t="s">
        <v>122</v>
      </c>
      <c r="B50" s="313"/>
      <c r="C50" s="315" t="s">
        <v>184</v>
      </c>
      <c r="D50" s="323" t="s">
        <v>185</v>
      </c>
      <c r="E50" s="324"/>
      <c r="F50" s="324"/>
      <c r="G50" s="26"/>
      <c r="H50" s="315" t="s">
        <v>180</v>
      </c>
      <c r="I50" s="316"/>
      <c r="J50" s="26"/>
      <c r="K50" s="26"/>
      <c r="L50" s="25"/>
      <c r="M50" s="320">
        <f>M44+M47</f>
        <v>0</v>
      </c>
      <c r="N50" s="17"/>
      <c r="O50" s="17"/>
    </row>
    <row r="51" spans="1:15" ht="10.15" customHeight="1">
      <c r="A51" s="314"/>
      <c r="B51" s="314"/>
      <c r="C51" s="314"/>
      <c r="D51" s="324"/>
      <c r="E51" s="324"/>
      <c r="F51" s="324"/>
      <c r="G51" s="188"/>
      <c r="H51" s="316"/>
      <c r="I51" s="316"/>
      <c r="J51" s="145"/>
      <c r="K51" s="145"/>
      <c r="L51" s="25"/>
      <c r="M51" s="321"/>
      <c r="N51" s="42"/>
      <c r="O51" s="42"/>
    </row>
    <row r="52" spans="1:15" ht="4.1500000000000004" customHeight="1" thickBot="1">
      <c r="A52" s="313"/>
      <c r="B52" s="313"/>
      <c r="C52" s="313"/>
      <c r="D52" s="324"/>
      <c r="E52" s="324"/>
      <c r="F52" s="324"/>
      <c r="G52" s="145"/>
      <c r="H52" s="316"/>
      <c r="I52" s="316"/>
      <c r="J52" s="145"/>
      <c r="K52" s="145"/>
      <c r="L52" s="25"/>
      <c r="M52" s="322"/>
      <c r="N52" s="42"/>
      <c r="O52" s="42"/>
    </row>
    <row r="53" spans="1:15" ht="10.5" customHeight="1">
      <c r="A53" s="106" t="s">
        <v>81</v>
      </c>
      <c r="B53" s="107"/>
      <c r="C53" s="39"/>
      <c r="D53" s="39"/>
      <c r="E53" s="39"/>
      <c r="F53" s="39"/>
      <c r="G53" s="39"/>
      <c r="H53" s="39"/>
      <c r="I53" s="40"/>
      <c r="J53" s="40"/>
      <c r="K53" s="40"/>
      <c r="L53" s="41"/>
      <c r="M53" s="41"/>
      <c r="N53" s="42"/>
      <c r="O53" s="42"/>
    </row>
    <row r="54" spans="1:15" ht="12" customHeight="1" thickBot="1">
      <c r="A54" s="43"/>
      <c r="B54" s="43"/>
      <c r="C54" s="43"/>
      <c r="D54" s="43"/>
      <c r="E54" s="43"/>
      <c r="F54" s="43"/>
      <c r="G54" s="43"/>
      <c r="H54" s="43"/>
      <c r="I54" s="41"/>
      <c r="J54" s="41"/>
      <c r="K54" s="41"/>
      <c r="L54" s="41"/>
      <c r="M54" s="41"/>
      <c r="N54" s="42"/>
      <c r="O54" s="42"/>
    </row>
    <row r="55" spans="1:15" ht="4.1500000000000004" customHeight="1">
      <c r="A55" s="311" t="s">
        <v>121</v>
      </c>
      <c r="B55" s="312"/>
      <c r="C55" s="315" t="s">
        <v>184</v>
      </c>
      <c r="D55" s="323" t="s">
        <v>185</v>
      </c>
      <c r="E55" s="325"/>
      <c r="F55" s="325"/>
      <c r="G55" s="36"/>
      <c r="H55" s="315" t="s">
        <v>180</v>
      </c>
      <c r="I55" s="326"/>
      <c r="J55" s="25"/>
      <c r="K55" s="25"/>
      <c r="L55" s="25"/>
      <c r="M55" s="317"/>
      <c r="N55" s="42"/>
      <c r="O55" s="42"/>
    </row>
    <row r="56" spans="1:15" ht="10.15" customHeight="1">
      <c r="A56" s="312"/>
      <c r="B56" s="312"/>
      <c r="C56" s="326"/>
      <c r="D56" s="325"/>
      <c r="E56" s="325"/>
      <c r="F56" s="325"/>
      <c r="G56" s="188"/>
      <c r="H56" s="326"/>
      <c r="I56" s="326"/>
      <c r="J56" s="145"/>
      <c r="K56" s="145"/>
      <c r="L56" s="25"/>
      <c r="M56" s="318"/>
      <c r="N56" s="42"/>
      <c r="O56" s="42"/>
    </row>
    <row r="57" spans="1:15" ht="4.1500000000000004" customHeight="1" thickBot="1">
      <c r="A57" s="187"/>
      <c r="B57" s="187"/>
      <c r="C57" s="312"/>
      <c r="D57" s="324"/>
      <c r="E57" s="324"/>
      <c r="F57" s="324"/>
      <c r="G57" s="146"/>
      <c r="H57" s="312"/>
      <c r="I57" s="312"/>
      <c r="J57" s="145"/>
      <c r="K57" s="145"/>
      <c r="L57" s="25"/>
      <c r="M57" s="319"/>
      <c r="N57" s="42"/>
      <c r="O57" s="42"/>
    </row>
    <row r="58" spans="1:15" ht="10.5" customHeight="1">
      <c r="A58" s="58" t="s">
        <v>14</v>
      </c>
      <c r="B58" s="105"/>
      <c r="C58" s="25"/>
      <c r="D58" s="25"/>
      <c r="E58" s="25"/>
      <c r="F58" s="25"/>
      <c r="G58" s="25"/>
      <c r="H58" s="25"/>
      <c r="I58" s="25"/>
      <c r="J58" s="25"/>
      <c r="K58" s="25"/>
      <c r="L58" s="25"/>
      <c r="M58" s="25"/>
      <c r="N58" s="12"/>
      <c r="O58" s="12"/>
    </row>
    <row r="59" spans="1:15">
      <c r="A59" s="13"/>
      <c r="B59" s="13"/>
      <c r="C59" s="13"/>
      <c r="D59" s="13"/>
      <c r="E59" s="13"/>
      <c r="F59" s="13"/>
      <c r="G59" s="13"/>
      <c r="H59" s="13"/>
      <c r="I59" s="13"/>
      <c r="J59" s="13"/>
      <c r="K59" s="13"/>
      <c r="L59" s="13"/>
      <c r="M59" s="13"/>
      <c r="N59" s="12"/>
      <c r="O59" s="12"/>
    </row>
    <row r="60" spans="1:15">
      <c r="A60" s="12"/>
      <c r="B60" s="12"/>
      <c r="C60" s="12"/>
      <c r="D60" s="12"/>
      <c r="E60" s="12"/>
      <c r="F60" s="12"/>
      <c r="G60" s="12"/>
      <c r="H60" s="12"/>
      <c r="I60" s="12"/>
      <c r="J60" s="12"/>
      <c r="K60" s="12"/>
      <c r="L60" s="12"/>
      <c r="M60" s="12"/>
      <c r="N60" s="12"/>
      <c r="O60" s="12"/>
    </row>
    <row r="61" spans="1:15">
      <c r="A61" s="12"/>
      <c r="B61" s="12"/>
      <c r="C61" s="12"/>
      <c r="D61" s="12"/>
      <c r="E61" s="12"/>
      <c r="F61" s="12"/>
      <c r="G61" s="12"/>
      <c r="H61" s="12"/>
      <c r="I61" s="12"/>
      <c r="J61" s="12"/>
      <c r="K61" s="12"/>
      <c r="L61" s="12"/>
      <c r="M61" s="12"/>
      <c r="N61" s="12"/>
      <c r="O61" s="12"/>
    </row>
    <row r="62" spans="1:15">
      <c r="A62" s="12"/>
      <c r="B62" s="161"/>
      <c r="C62" s="12"/>
      <c r="D62" s="12"/>
      <c r="E62" s="12"/>
      <c r="F62" s="12"/>
      <c r="G62" s="12"/>
      <c r="H62" s="12"/>
      <c r="I62" s="12"/>
      <c r="J62" s="12"/>
      <c r="K62" s="12"/>
      <c r="L62" s="12"/>
      <c r="M62" s="12"/>
      <c r="N62" s="12"/>
      <c r="O62" s="12"/>
    </row>
    <row r="63" spans="1:15">
      <c r="A63" s="12"/>
      <c r="B63" s="12"/>
      <c r="C63" s="12"/>
      <c r="D63" s="12"/>
      <c r="E63" s="12"/>
      <c r="F63" s="12"/>
      <c r="G63" s="12"/>
      <c r="H63" s="12"/>
      <c r="I63" s="12"/>
      <c r="J63" s="12"/>
      <c r="K63" s="12"/>
      <c r="L63" s="12"/>
      <c r="M63" s="12"/>
      <c r="N63" s="12"/>
      <c r="O63" s="12"/>
    </row>
    <row r="64" spans="1:15">
      <c r="A64" s="12"/>
      <c r="B64" s="12"/>
      <c r="C64" s="12"/>
      <c r="D64" s="12"/>
      <c r="E64" s="12"/>
      <c r="F64" s="12"/>
      <c r="G64" s="12"/>
      <c r="H64" s="12"/>
      <c r="I64" s="12"/>
      <c r="J64" s="12"/>
      <c r="K64" s="12"/>
      <c r="L64" s="12"/>
      <c r="M64" s="12"/>
      <c r="N64" s="12"/>
      <c r="O64" s="12"/>
    </row>
    <row r="65" spans="1:15">
      <c r="A65" s="12"/>
      <c r="B65" s="12"/>
      <c r="C65" s="12"/>
      <c r="D65" s="12"/>
      <c r="E65" s="12"/>
      <c r="F65" s="12"/>
      <c r="G65" s="12"/>
      <c r="H65" s="12"/>
      <c r="I65" s="12"/>
      <c r="J65" s="12"/>
      <c r="K65" s="12"/>
      <c r="L65" s="12"/>
      <c r="M65" s="12"/>
      <c r="N65" s="12"/>
      <c r="O65" s="12"/>
    </row>
    <row r="66" spans="1:15">
      <c r="A66" s="12"/>
      <c r="B66" s="12"/>
      <c r="C66" s="12"/>
      <c r="D66" s="12"/>
      <c r="E66" s="12"/>
      <c r="F66" s="12"/>
      <c r="G66" s="12"/>
      <c r="H66" s="12"/>
      <c r="I66" s="12"/>
      <c r="J66" s="12"/>
      <c r="K66" s="12"/>
      <c r="L66" s="12"/>
      <c r="M66" s="12"/>
      <c r="N66" s="12"/>
      <c r="O66" s="12"/>
    </row>
    <row r="67" spans="1:15">
      <c r="A67" s="12"/>
      <c r="B67" s="12"/>
      <c r="C67" s="12"/>
      <c r="D67" s="12"/>
      <c r="E67" s="12"/>
      <c r="F67" s="12"/>
      <c r="G67" s="12"/>
      <c r="H67" s="12"/>
      <c r="I67" s="12"/>
      <c r="J67" s="12"/>
      <c r="K67" s="12"/>
      <c r="L67" s="12"/>
      <c r="M67" s="12"/>
      <c r="N67" s="12"/>
      <c r="O67" s="12"/>
    </row>
    <row r="68" spans="1:15">
      <c r="A68" s="12"/>
      <c r="B68" s="12"/>
      <c r="C68" s="12"/>
      <c r="D68" s="12"/>
      <c r="E68" s="12"/>
      <c r="F68" s="12"/>
      <c r="G68" s="12"/>
      <c r="H68" s="12"/>
      <c r="I68" s="12"/>
      <c r="J68" s="12"/>
      <c r="K68" s="12"/>
      <c r="L68" s="12"/>
      <c r="M68" s="12"/>
      <c r="N68" s="12"/>
      <c r="O68" s="12"/>
    </row>
    <row r="69" spans="1:15">
      <c r="A69" s="12"/>
      <c r="B69" s="12"/>
      <c r="C69" s="12"/>
      <c r="D69" s="12"/>
      <c r="E69" s="12"/>
      <c r="F69" s="12"/>
      <c r="G69" s="12"/>
      <c r="H69" s="12"/>
      <c r="I69" s="12"/>
      <c r="J69" s="12"/>
      <c r="K69" s="12"/>
      <c r="L69" s="12"/>
      <c r="M69" s="12"/>
      <c r="N69" s="12"/>
      <c r="O69" s="12"/>
    </row>
    <row r="70" spans="1:15">
      <c r="A70" s="12"/>
      <c r="B70" s="12"/>
      <c r="C70" s="12"/>
      <c r="D70" s="12"/>
      <c r="E70" s="12"/>
      <c r="F70" s="12"/>
      <c r="G70" s="12"/>
      <c r="H70" s="12"/>
      <c r="I70" s="12"/>
      <c r="J70" s="12"/>
      <c r="K70" s="12"/>
      <c r="L70" s="12"/>
      <c r="M70" s="12"/>
      <c r="N70" s="12"/>
      <c r="O70" s="12"/>
    </row>
    <row r="71" spans="1:15">
      <c r="A71" s="12"/>
      <c r="B71" s="12"/>
      <c r="C71" s="12"/>
      <c r="D71" s="12"/>
      <c r="E71" s="12"/>
      <c r="F71" s="12"/>
      <c r="G71" s="12"/>
      <c r="H71" s="12"/>
      <c r="I71" s="12"/>
      <c r="J71" s="12"/>
      <c r="K71" s="12"/>
      <c r="L71" s="12"/>
      <c r="M71" s="12"/>
      <c r="N71" s="12"/>
      <c r="O71" s="12"/>
    </row>
    <row r="72" spans="1:15">
      <c r="A72" s="12"/>
      <c r="B72" s="12"/>
      <c r="C72" s="12"/>
      <c r="D72" s="12"/>
      <c r="E72" s="12"/>
      <c r="F72" s="12"/>
      <c r="G72" s="12"/>
      <c r="H72" s="12"/>
      <c r="I72" s="12"/>
      <c r="J72" s="12"/>
      <c r="K72" s="12"/>
      <c r="L72" s="12"/>
      <c r="M72" s="12"/>
      <c r="N72" s="12"/>
      <c r="O72" s="12"/>
    </row>
    <row r="73" spans="1:15">
      <c r="A73" s="12"/>
      <c r="B73" s="12"/>
      <c r="C73" s="12"/>
      <c r="D73" s="12"/>
      <c r="E73" s="12"/>
      <c r="F73" s="12"/>
      <c r="G73" s="12"/>
      <c r="H73" s="12"/>
      <c r="I73" s="12"/>
      <c r="J73" s="12"/>
      <c r="K73" s="12"/>
      <c r="L73" s="12"/>
      <c r="M73" s="12"/>
      <c r="N73" s="12"/>
      <c r="O73" s="12"/>
    </row>
    <row r="74" spans="1:15">
      <c r="A74" s="12"/>
      <c r="B74" s="12"/>
      <c r="C74" s="12"/>
      <c r="D74" s="12"/>
      <c r="E74" s="12"/>
      <c r="F74" s="12"/>
      <c r="G74" s="12"/>
      <c r="H74" s="12"/>
      <c r="I74" s="12"/>
      <c r="J74" s="12"/>
      <c r="K74" s="12"/>
      <c r="L74" s="12"/>
      <c r="M74" s="12"/>
      <c r="N74" s="12"/>
      <c r="O74" s="12"/>
    </row>
    <row r="75" spans="1:15">
      <c r="A75" s="12"/>
      <c r="B75" s="12"/>
      <c r="C75" s="12"/>
      <c r="D75" s="12"/>
      <c r="E75" s="12"/>
      <c r="F75" s="12"/>
      <c r="G75" s="12"/>
      <c r="H75" s="12"/>
      <c r="I75" s="12"/>
      <c r="J75" s="12"/>
      <c r="K75" s="12"/>
      <c r="L75" s="12"/>
      <c r="M75" s="12"/>
      <c r="N75" s="12"/>
      <c r="O75" s="12"/>
    </row>
    <row r="76" spans="1:15">
      <c r="A76" s="12"/>
      <c r="B76" s="12"/>
      <c r="C76" s="12"/>
      <c r="D76" s="12"/>
      <c r="E76" s="12"/>
      <c r="F76" s="12"/>
      <c r="G76" s="12"/>
      <c r="H76" s="12"/>
      <c r="I76" s="12"/>
      <c r="J76" s="12"/>
      <c r="K76" s="12"/>
      <c r="L76" s="12"/>
      <c r="M76" s="12"/>
      <c r="N76" s="12"/>
      <c r="O76" s="12"/>
    </row>
    <row r="77" spans="1:15">
      <c r="A77" s="12"/>
      <c r="B77" s="12"/>
      <c r="C77" s="12"/>
      <c r="D77" s="12"/>
      <c r="E77" s="12"/>
      <c r="F77" s="12"/>
      <c r="G77" s="12"/>
      <c r="H77" s="12"/>
      <c r="I77" s="12"/>
      <c r="J77" s="12"/>
      <c r="K77" s="12"/>
      <c r="L77" s="12"/>
      <c r="M77" s="12"/>
      <c r="N77" s="12"/>
      <c r="O77" s="12"/>
    </row>
    <row r="78" spans="1:15">
      <c r="A78" s="12"/>
      <c r="B78" s="12"/>
      <c r="C78" s="12"/>
      <c r="D78" s="12"/>
      <c r="E78" s="12"/>
      <c r="F78" s="12"/>
      <c r="G78" s="12"/>
      <c r="H78" s="12"/>
      <c r="I78" s="12"/>
      <c r="J78" s="12"/>
      <c r="K78" s="12"/>
      <c r="L78" s="12"/>
      <c r="M78" s="12"/>
      <c r="N78" s="12"/>
      <c r="O78" s="12"/>
    </row>
    <row r="79" spans="1:15">
      <c r="A79" s="12"/>
      <c r="B79" s="12"/>
      <c r="C79" s="12"/>
      <c r="D79" s="12"/>
      <c r="E79" s="12"/>
      <c r="F79" s="12"/>
      <c r="G79" s="12"/>
      <c r="H79" s="12"/>
      <c r="I79" s="12"/>
      <c r="J79" s="12"/>
      <c r="K79" s="12"/>
      <c r="L79" s="12"/>
      <c r="M79" s="12"/>
      <c r="N79" s="12"/>
      <c r="O79" s="12"/>
    </row>
    <row r="80" spans="1:15">
      <c r="A80" s="12"/>
      <c r="B80" s="12"/>
      <c r="C80" s="12"/>
      <c r="D80" s="12"/>
      <c r="E80" s="12"/>
      <c r="F80" s="12"/>
      <c r="G80" s="12"/>
      <c r="H80" s="12"/>
      <c r="I80" s="12"/>
      <c r="J80" s="12"/>
      <c r="K80" s="12"/>
      <c r="L80" s="12"/>
      <c r="M80" s="12"/>
      <c r="N80" s="12"/>
      <c r="O80" s="12"/>
    </row>
    <row r="81" spans="1:15">
      <c r="A81" s="12"/>
      <c r="B81" s="12"/>
      <c r="C81" s="12"/>
      <c r="D81" s="12"/>
      <c r="E81" s="12"/>
      <c r="F81" s="12"/>
      <c r="G81" s="12"/>
      <c r="H81" s="12"/>
      <c r="I81" s="12"/>
      <c r="J81" s="12"/>
      <c r="K81" s="12"/>
      <c r="L81" s="12"/>
      <c r="M81" s="12"/>
      <c r="N81" s="12"/>
      <c r="O81" s="12"/>
    </row>
    <row r="82" spans="1:15">
      <c r="A82" s="12"/>
      <c r="B82" s="12"/>
      <c r="C82" s="12"/>
      <c r="D82" s="12"/>
      <c r="E82" s="12"/>
      <c r="F82" s="12"/>
      <c r="G82" s="12"/>
      <c r="H82" s="12"/>
      <c r="I82" s="12"/>
      <c r="J82" s="12"/>
      <c r="K82" s="12"/>
      <c r="L82" s="12"/>
      <c r="M82" s="12"/>
      <c r="N82" s="12"/>
      <c r="O82" s="12"/>
    </row>
    <row r="83" spans="1:15">
      <c r="A83" s="12"/>
      <c r="B83" s="12"/>
      <c r="C83" s="12"/>
      <c r="D83" s="12"/>
      <c r="E83" s="12"/>
      <c r="F83" s="12"/>
      <c r="G83" s="12"/>
      <c r="H83" s="12"/>
      <c r="I83" s="12"/>
      <c r="J83" s="12"/>
      <c r="K83" s="12"/>
      <c r="L83" s="12"/>
      <c r="M83" s="12"/>
      <c r="N83" s="12"/>
      <c r="O83" s="12"/>
    </row>
    <row r="84" spans="1:15">
      <c r="A84" s="12"/>
      <c r="B84" s="12"/>
      <c r="C84" s="12"/>
      <c r="D84" s="12"/>
      <c r="E84" s="12"/>
      <c r="F84" s="12"/>
      <c r="G84" s="12"/>
      <c r="H84" s="12"/>
      <c r="I84" s="12"/>
      <c r="J84" s="12"/>
      <c r="K84" s="12"/>
      <c r="L84" s="12"/>
      <c r="M84" s="12"/>
      <c r="N84" s="12"/>
      <c r="O84" s="12"/>
    </row>
    <row r="85" spans="1:15">
      <c r="A85" s="12"/>
      <c r="B85" s="12"/>
      <c r="C85" s="12"/>
      <c r="D85" s="12"/>
      <c r="E85" s="12"/>
      <c r="F85" s="12"/>
      <c r="G85" s="12"/>
      <c r="H85" s="12"/>
      <c r="I85" s="12"/>
      <c r="J85" s="12"/>
      <c r="K85" s="12"/>
      <c r="L85" s="12"/>
      <c r="M85" s="12"/>
      <c r="N85" s="12"/>
      <c r="O85" s="12"/>
    </row>
    <row r="86" spans="1:15">
      <c r="A86" s="12"/>
      <c r="B86" s="12"/>
      <c r="C86" s="12"/>
      <c r="D86" s="12"/>
      <c r="E86" s="12"/>
      <c r="F86" s="12"/>
      <c r="G86" s="12"/>
      <c r="H86" s="12"/>
      <c r="I86" s="12"/>
      <c r="J86" s="12"/>
      <c r="K86" s="12"/>
      <c r="L86" s="12"/>
      <c r="M86" s="12"/>
      <c r="N86" s="12"/>
      <c r="O86" s="12"/>
    </row>
    <row r="87" spans="1:15">
      <c r="A87" s="12"/>
      <c r="B87" s="12"/>
      <c r="C87" s="12"/>
      <c r="D87" s="12"/>
      <c r="E87" s="12"/>
      <c r="F87" s="12"/>
      <c r="G87" s="12"/>
      <c r="H87" s="12"/>
      <c r="I87" s="12"/>
      <c r="J87" s="12"/>
      <c r="K87" s="12"/>
      <c r="L87" s="12"/>
      <c r="M87" s="12"/>
      <c r="N87" s="12"/>
      <c r="O87" s="12"/>
    </row>
    <row r="88" spans="1:15">
      <c r="A88" s="12"/>
      <c r="B88" s="12"/>
      <c r="C88" s="12"/>
      <c r="D88" s="12"/>
      <c r="E88" s="12"/>
      <c r="F88" s="12"/>
      <c r="G88" s="12"/>
      <c r="H88" s="12"/>
      <c r="I88" s="12"/>
      <c r="J88" s="12"/>
      <c r="K88" s="12"/>
      <c r="L88" s="12"/>
      <c r="M88" s="12"/>
      <c r="N88" s="12"/>
      <c r="O88" s="12"/>
    </row>
  </sheetData>
  <sheetProtection algorithmName="SHA-512" hashValue="FG3xU3bMqAofXwgc5VK5JvXZygA16NkbBvQFYVr703zgyZRynhYgirno9I/E57I0kAtQ+b+rfnKOG4RyW/co+A==" saltValue="GYbUDDk/dy6jcq36ZF3wgA==" spinCount="100000" sheet="1" objects="1" scenarios="1" formatCells="0" selectLockedCells="1"/>
  <mergeCells count="33">
    <mergeCell ref="M55:M57"/>
    <mergeCell ref="M50:M52"/>
    <mergeCell ref="D50:F52"/>
    <mergeCell ref="C50:C52"/>
    <mergeCell ref="D55:F57"/>
    <mergeCell ref="C55:C57"/>
    <mergeCell ref="H55:I57"/>
    <mergeCell ref="I21:L21"/>
    <mergeCell ref="B23:D23"/>
    <mergeCell ref="B26:D26"/>
    <mergeCell ref="I22:L22"/>
    <mergeCell ref="A55:B56"/>
    <mergeCell ref="A50:B52"/>
    <mergeCell ref="B22:D22"/>
    <mergeCell ref="B25:D25"/>
    <mergeCell ref="B24:D24"/>
    <mergeCell ref="B29:D29"/>
    <mergeCell ref="H50:I52"/>
    <mergeCell ref="B27:D27"/>
    <mergeCell ref="B28:D28"/>
    <mergeCell ref="B30:D30"/>
    <mergeCell ref="A1:M1"/>
    <mergeCell ref="C11:M11"/>
    <mergeCell ref="H19:H20"/>
    <mergeCell ref="A2:M2"/>
    <mergeCell ref="M19:M20"/>
    <mergeCell ref="I19:J20"/>
    <mergeCell ref="L4:M4"/>
    <mergeCell ref="L5:M5"/>
    <mergeCell ref="L6:M6"/>
    <mergeCell ref="C7:M7"/>
    <mergeCell ref="C10:M10"/>
    <mergeCell ref="C6:E6"/>
  </mergeCells>
  <phoneticPr fontId="0" type="noConversion"/>
  <printOptions horizontalCentered="1"/>
  <pageMargins left="0.25" right="0.25" top="0.5" bottom="0.5" header="0.3" footer="0.3"/>
  <pageSetup orientation="portrait" r:id="rId1"/>
  <headerFooter>
    <oddFooter>&amp;L&amp;9July 17, 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1133475</xdr:colOff>
                    <xdr:row>49</xdr:row>
                    <xdr:rowOff>0</xdr:rowOff>
                  </from>
                  <to>
                    <xdr:col>2</xdr:col>
                    <xdr:colOff>657225</xdr:colOff>
                    <xdr:row>51</xdr:row>
                    <xdr:rowOff>38100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xdr:col>
                    <xdr:colOff>38100</xdr:colOff>
                    <xdr:row>49</xdr:row>
                    <xdr:rowOff>0</xdr:rowOff>
                  </from>
                  <to>
                    <xdr:col>3</xdr:col>
                    <xdr:colOff>323850</xdr:colOff>
                    <xdr:row>51</xdr:row>
                    <xdr:rowOff>38100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xdr:col>
                    <xdr:colOff>371475</xdr:colOff>
                    <xdr:row>49</xdr:row>
                    <xdr:rowOff>0</xdr:rowOff>
                  </from>
                  <to>
                    <xdr:col>7</xdr:col>
                    <xdr:colOff>647700</xdr:colOff>
                    <xdr:row>51</xdr:row>
                    <xdr:rowOff>38100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xdr:col>
                    <xdr:colOff>1152525</xdr:colOff>
                    <xdr:row>54</xdr:row>
                    <xdr:rowOff>0</xdr:rowOff>
                  </from>
                  <to>
                    <xdr:col>2</xdr:col>
                    <xdr:colOff>676275</xdr:colOff>
                    <xdr:row>56</xdr:row>
                    <xdr:rowOff>38100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xdr:col>
                    <xdr:colOff>38100</xdr:colOff>
                    <xdr:row>54</xdr:row>
                    <xdr:rowOff>0</xdr:rowOff>
                  </from>
                  <to>
                    <xdr:col>3</xdr:col>
                    <xdr:colOff>266700</xdr:colOff>
                    <xdr:row>56</xdr:row>
                    <xdr:rowOff>38100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6</xdr:col>
                    <xdr:colOff>0</xdr:colOff>
                    <xdr:row>54</xdr:row>
                    <xdr:rowOff>0</xdr:rowOff>
                  </from>
                  <to>
                    <xdr:col>7</xdr:col>
                    <xdr:colOff>666750</xdr:colOff>
                    <xdr:row>56</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63"/>
  <sheetViews>
    <sheetView showGridLines="0" showZeros="0" view="pageLayout" zoomScaleNormal="100" workbookViewId="0">
      <selection activeCell="D28" sqref="D28:F28"/>
    </sheetView>
  </sheetViews>
  <sheetFormatPr defaultColWidth="8" defaultRowHeight="12.75"/>
  <cols>
    <col min="1" max="1" width="2" style="190" customWidth="1"/>
    <col min="2" max="2" width="0.5" style="190" customWidth="1"/>
    <col min="3" max="3" width="2.75" style="190" customWidth="1"/>
    <col min="4" max="4" width="11.375" style="190" customWidth="1"/>
    <col min="5" max="5" width="6.5" style="190" customWidth="1"/>
    <col min="6" max="6" width="22" style="190" customWidth="1"/>
    <col min="7" max="7" width="0.75" style="190" customWidth="1"/>
    <col min="8" max="8" width="2.75" style="190" customWidth="1"/>
    <col min="9" max="9" width="1.25" style="190" customWidth="1"/>
    <col min="10" max="10" width="7.75" style="190" customWidth="1"/>
    <col min="11" max="11" width="10" style="190" customWidth="1"/>
    <col min="12" max="12" width="8.125" style="190" customWidth="1"/>
    <col min="13" max="13" width="4.25" style="190" customWidth="1"/>
    <col min="14" max="14" width="15.625" style="190" customWidth="1"/>
    <col min="15" max="16384" width="8" style="190"/>
  </cols>
  <sheetData>
    <row r="1" spans="1:15" ht="15" customHeight="1">
      <c r="A1" s="327" t="s">
        <v>30</v>
      </c>
      <c r="B1" s="327"/>
      <c r="C1" s="327"/>
      <c r="D1" s="327"/>
      <c r="E1" s="327"/>
      <c r="F1" s="327"/>
      <c r="G1" s="327"/>
      <c r="H1" s="327"/>
      <c r="I1" s="327"/>
      <c r="J1" s="327"/>
      <c r="K1" s="327"/>
      <c r="L1" s="327"/>
      <c r="M1" s="327"/>
      <c r="N1" s="327"/>
    </row>
    <row r="2" spans="1:15" ht="18.75" customHeight="1">
      <c r="A2" s="330" t="s">
        <v>47</v>
      </c>
      <c r="B2" s="330"/>
      <c r="C2" s="330"/>
      <c r="D2" s="330"/>
      <c r="E2" s="330"/>
      <c r="F2" s="330"/>
      <c r="G2" s="330"/>
      <c r="H2" s="330"/>
      <c r="I2" s="330"/>
      <c r="J2" s="330"/>
      <c r="K2" s="331" t="s">
        <v>59</v>
      </c>
      <c r="L2" s="331"/>
      <c r="M2" s="331"/>
      <c r="N2" s="217"/>
    </row>
    <row r="3" spans="1:15" ht="16.5" customHeight="1">
      <c r="A3" s="189" t="s">
        <v>0</v>
      </c>
      <c r="B3" s="44"/>
      <c r="C3" s="44"/>
      <c r="D3" s="44"/>
      <c r="E3" s="44"/>
      <c r="F3" s="44"/>
      <c r="G3" s="44"/>
      <c r="H3" s="44"/>
      <c r="I3" s="44"/>
      <c r="K3" s="331" t="s">
        <v>49</v>
      </c>
      <c r="L3" s="331"/>
      <c r="M3" s="331"/>
      <c r="N3" s="247"/>
    </row>
    <row r="4" spans="1:15" ht="17.25" customHeight="1">
      <c r="A4" s="108" t="s">
        <v>1</v>
      </c>
      <c r="G4" s="96"/>
      <c r="H4" s="96"/>
      <c r="I4" s="96"/>
      <c r="K4" s="332" t="s">
        <v>166</v>
      </c>
      <c r="L4" s="332"/>
      <c r="M4" s="332"/>
      <c r="N4" s="248"/>
      <c r="O4" s="191"/>
    </row>
    <row r="5" spans="1:15" ht="16.5" customHeight="1">
      <c r="A5" s="36" t="s">
        <v>162</v>
      </c>
      <c r="B5" s="45"/>
      <c r="C5" s="96"/>
      <c r="D5" s="96"/>
      <c r="E5" s="329">
        <f>'CHANGE ORDER'!B4</f>
        <v>0</v>
      </c>
      <c r="F5" s="329"/>
      <c r="G5" s="329"/>
      <c r="H5" s="329"/>
      <c r="I5" s="329"/>
      <c r="J5" s="329"/>
      <c r="K5" s="331" t="s">
        <v>52</v>
      </c>
      <c r="L5" s="331"/>
      <c r="M5" s="331"/>
      <c r="N5" s="249">
        <f>SUMMARY!L6</f>
        <v>0</v>
      </c>
      <c r="O5" s="191"/>
    </row>
    <row r="6" spans="1:15" ht="39" customHeight="1">
      <c r="A6" s="239" t="s">
        <v>6</v>
      </c>
      <c r="B6" s="96"/>
      <c r="C6" s="47"/>
      <c r="D6" s="18"/>
      <c r="E6" s="303">
        <f>'CHANGE ORDER'!B3</f>
        <v>0</v>
      </c>
      <c r="F6" s="303"/>
      <c r="G6" s="303"/>
      <c r="H6" s="303"/>
      <c r="I6" s="303"/>
      <c r="J6" s="303"/>
      <c r="K6" s="303"/>
      <c r="L6" s="303"/>
      <c r="M6" s="303"/>
      <c r="N6" s="303"/>
      <c r="O6" s="191"/>
    </row>
    <row r="7" spans="1:15" ht="6" customHeight="1" thickBot="1">
      <c r="A7" s="48"/>
      <c r="B7" s="48"/>
      <c r="C7" s="48"/>
      <c r="D7" s="48"/>
      <c r="E7" s="48"/>
      <c r="F7" s="48"/>
      <c r="G7" s="48"/>
      <c r="H7" s="48"/>
      <c r="I7" s="48"/>
      <c r="J7" s="48"/>
      <c r="K7" s="48"/>
      <c r="L7" s="48"/>
      <c r="M7" s="48"/>
      <c r="N7" s="48"/>
      <c r="O7" s="191"/>
    </row>
    <row r="8" spans="1:15" s="192" customFormat="1" ht="16.149999999999999" customHeight="1" thickTop="1">
      <c r="A8" s="109" t="s">
        <v>31</v>
      </c>
      <c r="B8" s="28"/>
      <c r="C8" s="28"/>
      <c r="D8" s="28"/>
      <c r="E8" s="28"/>
      <c r="F8" s="328">
        <f>'CHANGE ORDER'!B5</f>
        <v>0</v>
      </c>
      <c r="G8" s="328"/>
      <c r="H8" s="328"/>
      <c r="I8" s="328"/>
      <c r="J8" s="328"/>
      <c r="K8" s="328"/>
      <c r="L8" s="328"/>
      <c r="M8" s="328"/>
      <c r="N8" s="328"/>
      <c r="O8" s="3"/>
    </row>
    <row r="9" spans="1:15" ht="15" customHeight="1">
      <c r="A9" s="114" t="s">
        <v>179</v>
      </c>
      <c r="B9" s="111"/>
      <c r="C9" s="52"/>
      <c r="D9" s="51"/>
      <c r="E9" s="51"/>
      <c r="F9" s="52"/>
      <c r="G9" s="52"/>
      <c r="H9" s="52"/>
      <c r="I9" s="52"/>
      <c r="J9" s="52"/>
      <c r="K9" s="52"/>
      <c r="L9" s="55"/>
      <c r="M9" s="55"/>
      <c r="N9" s="51"/>
      <c r="O9" s="191"/>
    </row>
    <row r="10" spans="1:15" s="195" customFormat="1" ht="18" customHeight="1">
      <c r="A10" s="119"/>
      <c r="B10" s="119"/>
      <c r="C10" s="70" t="s">
        <v>42</v>
      </c>
      <c r="D10" s="120"/>
      <c r="E10" s="120"/>
      <c r="F10" s="71"/>
      <c r="G10" s="204" t="s">
        <v>167</v>
      </c>
      <c r="H10" s="193" t="s">
        <v>66</v>
      </c>
      <c r="I10" s="71"/>
      <c r="J10" s="121"/>
      <c r="K10" s="121" t="s">
        <v>41</v>
      </c>
      <c r="L10" s="122" t="s">
        <v>8</v>
      </c>
      <c r="M10" s="123"/>
      <c r="N10" s="123" t="s">
        <v>38</v>
      </c>
      <c r="O10" s="194"/>
    </row>
    <row r="11" spans="1:15" s="196" customFormat="1" ht="15" customHeight="1">
      <c r="A11" s="54"/>
      <c r="B11" s="54"/>
      <c r="C11" s="112">
        <v>1</v>
      </c>
      <c r="D11" s="333"/>
      <c r="E11" s="333"/>
      <c r="F11" s="333"/>
      <c r="G11" s="59"/>
      <c r="H11" s="207"/>
      <c r="I11" s="59"/>
      <c r="J11" s="338"/>
      <c r="K11" s="339"/>
      <c r="L11" s="262"/>
      <c r="M11" s="132"/>
      <c r="N11" s="138">
        <f>ROUND(J11*L11,0)</f>
        <v>0</v>
      </c>
      <c r="O11" s="5"/>
    </row>
    <row r="12" spans="1:15" s="196" customFormat="1" ht="15" customHeight="1">
      <c r="A12" s="54"/>
      <c r="B12" s="54"/>
      <c r="C12" s="112">
        <v>2</v>
      </c>
      <c r="D12" s="333"/>
      <c r="E12" s="333"/>
      <c r="F12" s="333"/>
      <c r="G12" s="59"/>
      <c r="H12" s="207"/>
      <c r="I12" s="59"/>
      <c r="J12" s="334"/>
      <c r="K12" s="337"/>
      <c r="L12" s="263"/>
      <c r="M12" s="132"/>
      <c r="N12" s="138">
        <f t="shared" ref="N12:N17" si="0">ROUND(J12*L12,0)</f>
        <v>0</v>
      </c>
      <c r="O12" s="5"/>
    </row>
    <row r="13" spans="1:15" s="196" customFormat="1" ht="15" customHeight="1">
      <c r="A13" s="54"/>
      <c r="B13" s="54"/>
      <c r="C13" s="112">
        <v>3</v>
      </c>
      <c r="D13" s="336"/>
      <c r="E13" s="336"/>
      <c r="F13" s="336"/>
      <c r="G13" s="59"/>
      <c r="H13" s="207"/>
      <c r="I13" s="59"/>
      <c r="J13" s="334"/>
      <c r="K13" s="335"/>
      <c r="L13" s="263"/>
      <c r="M13" s="132"/>
      <c r="N13" s="138">
        <f t="shared" si="0"/>
        <v>0</v>
      </c>
      <c r="O13" s="5"/>
    </row>
    <row r="14" spans="1:15" s="196" customFormat="1" ht="15" customHeight="1">
      <c r="A14" s="54"/>
      <c r="B14" s="54"/>
      <c r="C14" s="112">
        <v>4</v>
      </c>
      <c r="D14" s="336"/>
      <c r="E14" s="336"/>
      <c r="F14" s="336"/>
      <c r="G14" s="59"/>
      <c r="H14" s="207"/>
      <c r="I14" s="59"/>
      <c r="J14" s="334"/>
      <c r="K14" s="335"/>
      <c r="L14" s="263"/>
      <c r="M14" s="132"/>
      <c r="N14" s="138">
        <f t="shared" si="0"/>
        <v>0</v>
      </c>
      <c r="O14" s="5"/>
    </row>
    <row r="15" spans="1:15" s="196" customFormat="1" ht="15" customHeight="1">
      <c r="A15" s="54"/>
      <c r="B15" s="54"/>
      <c r="C15" s="112">
        <v>5</v>
      </c>
      <c r="D15" s="261"/>
      <c r="E15" s="261"/>
      <c r="F15" s="261"/>
      <c r="G15" s="59"/>
      <c r="H15" s="207"/>
      <c r="I15" s="59"/>
      <c r="J15" s="264"/>
      <c r="K15" s="265"/>
      <c r="L15" s="263"/>
      <c r="M15" s="132"/>
      <c r="N15" s="138">
        <f t="shared" si="0"/>
        <v>0</v>
      </c>
      <c r="O15" s="5"/>
    </row>
    <row r="16" spans="1:15" s="196" customFormat="1" ht="15" customHeight="1">
      <c r="A16" s="54"/>
      <c r="B16" s="54"/>
      <c r="C16" s="112">
        <v>6</v>
      </c>
      <c r="D16" s="336"/>
      <c r="E16" s="336"/>
      <c r="F16" s="336"/>
      <c r="G16" s="59"/>
      <c r="H16" s="207"/>
      <c r="I16" s="59"/>
      <c r="J16" s="334"/>
      <c r="K16" s="335"/>
      <c r="L16" s="263"/>
      <c r="M16" s="132"/>
      <c r="N16" s="138">
        <f t="shared" si="0"/>
        <v>0</v>
      </c>
      <c r="O16" s="5"/>
    </row>
    <row r="17" spans="1:15" s="196" customFormat="1" ht="15" customHeight="1">
      <c r="A17" s="54"/>
      <c r="B17" s="54"/>
      <c r="C17" s="112">
        <v>7</v>
      </c>
      <c r="D17" s="333"/>
      <c r="E17" s="333"/>
      <c r="F17" s="333"/>
      <c r="G17" s="59"/>
      <c r="H17" s="207"/>
      <c r="I17" s="59"/>
      <c r="J17" s="334"/>
      <c r="K17" s="337"/>
      <c r="L17" s="263"/>
      <c r="M17" s="132"/>
      <c r="N17" s="138">
        <f t="shared" si="0"/>
        <v>0</v>
      </c>
      <c r="O17" s="5"/>
    </row>
    <row r="18" spans="1:15" s="196" customFormat="1" ht="15" customHeight="1">
      <c r="A18" s="54"/>
      <c r="B18" s="54"/>
      <c r="C18" s="112"/>
      <c r="D18" s="23"/>
      <c r="E18" s="23"/>
      <c r="F18" s="23"/>
      <c r="G18" s="59"/>
      <c r="H18" s="207"/>
      <c r="I18" s="59"/>
      <c r="J18" s="132"/>
      <c r="K18" s="132"/>
      <c r="L18" s="206" t="s">
        <v>170</v>
      </c>
      <c r="M18" s="132"/>
      <c r="N18" s="205">
        <f>SUM(N11:N17)</f>
        <v>0</v>
      </c>
      <c r="O18" s="5"/>
    </row>
    <row r="19" spans="1:15" s="192" customFormat="1" ht="15" customHeight="1">
      <c r="A19" s="51"/>
      <c r="B19" s="51"/>
      <c r="C19" s="51"/>
      <c r="D19" s="59"/>
      <c r="E19" s="59"/>
      <c r="F19" s="59"/>
      <c r="G19" s="59"/>
      <c r="H19" s="59"/>
      <c r="I19" s="59"/>
      <c r="J19" s="59"/>
      <c r="K19" s="208" t="s">
        <v>9</v>
      </c>
      <c r="L19" s="266"/>
      <c r="M19" s="133" t="s">
        <v>4</v>
      </c>
      <c r="N19" s="139">
        <f>ROUND((SUM(N11:N17))*L19/100,0)</f>
        <v>0</v>
      </c>
      <c r="O19" s="3"/>
    </row>
    <row r="20" spans="1:15" s="196" customFormat="1" ht="6.75" customHeight="1" thickBot="1">
      <c r="A20" s="54"/>
      <c r="B20" s="54"/>
      <c r="C20" s="54"/>
      <c r="D20" s="54"/>
      <c r="E20" s="54"/>
      <c r="F20" s="54"/>
      <c r="G20" s="54"/>
      <c r="H20" s="54"/>
      <c r="I20" s="54"/>
      <c r="J20" s="54"/>
      <c r="K20" s="54"/>
      <c r="L20" s="225"/>
      <c r="M20" s="113"/>
      <c r="N20" s="140"/>
      <c r="O20" s="5"/>
    </row>
    <row r="21" spans="1:15" ht="15" customHeight="1" thickBot="1">
      <c r="A21" s="52"/>
      <c r="B21" s="52"/>
      <c r="C21" s="52"/>
      <c r="D21" s="51"/>
      <c r="E21" s="51"/>
      <c r="F21" s="52"/>
      <c r="G21" s="52"/>
      <c r="H21" s="52"/>
      <c r="I21" s="52"/>
      <c r="J21" s="114"/>
      <c r="K21" s="52"/>
      <c r="L21" s="237" t="s">
        <v>10</v>
      </c>
      <c r="M21" s="55"/>
      <c r="N21" s="226">
        <f>SUM(N18:N19)</f>
        <v>0</v>
      </c>
      <c r="O21" s="191"/>
    </row>
    <row r="22" spans="1:15" ht="10.7" customHeight="1">
      <c r="A22" s="52"/>
      <c r="B22" s="52"/>
      <c r="C22" s="52"/>
      <c r="D22" s="51"/>
      <c r="E22" s="51"/>
      <c r="F22" s="52"/>
      <c r="G22" s="52"/>
      <c r="H22" s="52"/>
      <c r="I22" s="52"/>
      <c r="J22" s="52"/>
      <c r="K22" s="52"/>
      <c r="L22" s="113"/>
      <c r="M22" s="55"/>
      <c r="N22" s="51"/>
      <c r="O22" s="191"/>
    </row>
    <row r="23" spans="1:15" ht="15" customHeight="1">
      <c r="A23" s="59"/>
      <c r="B23" s="59"/>
      <c r="C23" s="50" t="s">
        <v>43</v>
      </c>
      <c r="D23" s="56"/>
      <c r="E23" s="56"/>
      <c r="F23" s="52"/>
      <c r="G23" s="52"/>
      <c r="H23" s="52"/>
      <c r="I23" s="52"/>
      <c r="J23" s="115" t="s">
        <v>39</v>
      </c>
      <c r="K23" s="116" t="s">
        <v>11</v>
      </c>
      <c r="L23" s="117" t="s">
        <v>40</v>
      </c>
      <c r="M23" s="55"/>
      <c r="N23" s="55" t="s">
        <v>38</v>
      </c>
      <c r="O23" s="191"/>
    </row>
    <row r="24" spans="1:15" s="196" customFormat="1" ht="15" customHeight="1">
      <c r="A24" s="54"/>
      <c r="B24" s="54"/>
      <c r="C24" s="112">
        <v>1</v>
      </c>
      <c r="D24" s="333"/>
      <c r="E24" s="333"/>
      <c r="F24" s="333"/>
      <c r="G24" s="59"/>
      <c r="H24" s="207"/>
      <c r="I24" s="59"/>
      <c r="J24" s="256">
        <v>4200</v>
      </c>
      <c r="K24" s="257"/>
      <c r="L24" s="258"/>
      <c r="M24" s="132"/>
      <c r="N24" s="138">
        <f>ROUND(J24*L24,0)</f>
        <v>0</v>
      </c>
      <c r="O24" s="5"/>
    </row>
    <row r="25" spans="1:15" s="196" customFormat="1" ht="15" customHeight="1">
      <c r="A25" s="54"/>
      <c r="B25" s="54"/>
      <c r="C25" s="112">
        <v>2</v>
      </c>
      <c r="D25" s="333"/>
      <c r="E25" s="333"/>
      <c r="F25" s="333"/>
      <c r="G25" s="59"/>
      <c r="H25" s="207"/>
      <c r="I25" s="59"/>
      <c r="J25" s="259"/>
      <c r="K25" s="257"/>
      <c r="L25" s="260"/>
      <c r="M25" s="132"/>
      <c r="N25" s="138">
        <f t="shared" ref="N25:N30" si="1">ROUND(J25*L25,0)</f>
        <v>0</v>
      </c>
      <c r="O25" s="5"/>
    </row>
    <row r="26" spans="1:15" s="196" customFormat="1" ht="15" customHeight="1">
      <c r="A26" s="54"/>
      <c r="B26" s="54"/>
      <c r="C26" s="112">
        <v>3</v>
      </c>
      <c r="D26" s="336"/>
      <c r="E26" s="336"/>
      <c r="F26" s="336"/>
      <c r="G26" s="59"/>
      <c r="H26" s="207"/>
      <c r="I26" s="59"/>
      <c r="J26" s="259"/>
      <c r="K26" s="257"/>
      <c r="L26" s="260"/>
      <c r="M26" s="132"/>
      <c r="N26" s="138">
        <f t="shared" si="1"/>
        <v>0</v>
      </c>
      <c r="O26" s="5"/>
    </row>
    <row r="27" spans="1:15" s="196" customFormat="1" ht="15" customHeight="1">
      <c r="A27" s="54"/>
      <c r="B27" s="54"/>
      <c r="C27" s="112">
        <v>4</v>
      </c>
      <c r="D27" s="261"/>
      <c r="E27" s="261"/>
      <c r="F27" s="261"/>
      <c r="G27" s="59"/>
      <c r="H27" s="207"/>
      <c r="I27" s="59"/>
      <c r="J27" s="259"/>
      <c r="K27" s="257"/>
      <c r="L27" s="260"/>
      <c r="M27" s="132"/>
      <c r="N27" s="138">
        <f t="shared" si="1"/>
        <v>0</v>
      </c>
      <c r="O27" s="5"/>
    </row>
    <row r="28" spans="1:15" s="196" customFormat="1" ht="15" customHeight="1">
      <c r="A28" s="54"/>
      <c r="B28" s="54"/>
      <c r="C28" s="112">
        <v>5</v>
      </c>
      <c r="D28" s="336"/>
      <c r="E28" s="336"/>
      <c r="F28" s="336"/>
      <c r="G28" s="59"/>
      <c r="H28" s="207"/>
      <c r="I28" s="59"/>
      <c r="J28" s="259"/>
      <c r="K28" s="257"/>
      <c r="L28" s="260"/>
      <c r="M28" s="132"/>
      <c r="N28" s="138">
        <f t="shared" si="1"/>
        <v>0</v>
      </c>
      <c r="O28" s="5"/>
    </row>
    <row r="29" spans="1:15" s="196" customFormat="1" ht="15" customHeight="1">
      <c r="A29" s="54"/>
      <c r="B29" s="54"/>
      <c r="C29" s="112">
        <v>6</v>
      </c>
      <c r="D29" s="333"/>
      <c r="E29" s="333"/>
      <c r="F29" s="333"/>
      <c r="G29" s="59"/>
      <c r="H29" s="207"/>
      <c r="I29" s="59"/>
      <c r="J29" s="259"/>
      <c r="K29" s="257"/>
      <c r="L29" s="260"/>
      <c r="M29" s="132"/>
      <c r="N29" s="138">
        <f t="shared" si="1"/>
        <v>0</v>
      </c>
      <c r="O29" s="5"/>
    </row>
    <row r="30" spans="1:15" s="196" customFormat="1" ht="15" customHeight="1">
      <c r="A30" s="54"/>
      <c r="B30" s="54"/>
      <c r="C30" s="112">
        <v>7</v>
      </c>
      <c r="D30" s="333"/>
      <c r="E30" s="333"/>
      <c r="F30" s="333"/>
      <c r="G30" s="59"/>
      <c r="H30" s="207"/>
      <c r="I30" s="59"/>
      <c r="J30" s="259"/>
      <c r="K30" s="257"/>
      <c r="L30" s="260"/>
      <c r="M30" s="132"/>
      <c r="N30" s="138">
        <f t="shared" si="1"/>
        <v>0</v>
      </c>
      <c r="O30" s="5"/>
    </row>
    <row r="31" spans="1:15" s="196" customFormat="1" ht="15" customHeight="1">
      <c r="A31" s="54"/>
      <c r="B31" s="54"/>
      <c r="C31" s="112"/>
      <c r="D31" s="23" t="s">
        <v>55</v>
      </c>
      <c r="E31" s="23"/>
      <c r="F31" s="23"/>
      <c r="G31" s="59"/>
      <c r="H31" s="207"/>
      <c r="I31" s="59"/>
      <c r="J31" s="132"/>
      <c r="K31" s="132"/>
      <c r="L31" s="206" t="s">
        <v>170</v>
      </c>
      <c r="M31" s="132"/>
      <c r="N31" s="205">
        <f>SUM(N24:N30)</f>
        <v>0</v>
      </c>
      <c r="O31" s="5"/>
    </row>
    <row r="32" spans="1:15" s="196" customFormat="1" ht="15" customHeight="1">
      <c r="A32" s="54"/>
      <c r="B32" s="54"/>
      <c r="E32" s="23"/>
      <c r="F32" s="23"/>
      <c r="G32" s="59"/>
      <c r="H32" s="59"/>
      <c r="I32" s="59"/>
      <c r="J32" s="59" t="s">
        <v>168</v>
      </c>
      <c r="K32" s="208" t="s">
        <v>169</v>
      </c>
      <c r="L32" s="266"/>
      <c r="M32" s="133" t="s">
        <v>4</v>
      </c>
      <c r="N32" s="139">
        <f>ROUND((SUM(N24:N30))*L32/100,0)</f>
        <v>0</v>
      </c>
      <c r="O32" s="5"/>
    </row>
    <row r="33" spans="1:15" s="196" customFormat="1" ht="9" customHeight="1" thickBot="1">
      <c r="A33" s="54"/>
      <c r="B33" s="54"/>
      <c r="C33" s="51"/>
      <c r="D33" s="58"/>
      <c r="E33" s="58"/>
      <c r="F33" s="58"/>
      <c r="G33" s="54"/>
      <c r="H33" s="54"/>
      <c r="I33" s="54"/>
      <c r="J33" s="58"/>
      <c r="K33" s="58"/>
      <c r="L33" s="113"/>
      <c r="M33" s="113"/>
      <c r="N33" s="140"/>
      <c r="O33" s="5"/>
    </row>
    <row r="34" spans="1:15" s="197" customFormat="1" ht="15" customHeight="1" thickBot="1">
      <c r="A34" s="52"/>
      <c r="B34" s="52"/>
      <c r="C34" s="54"/>
      <c r="D34" s="52"/>
      <c r="E34" s="52"/>
      <c r="F34" s="52"/>
      <c r="G34" s="52"/>
      <c r="H34" s="52"/>
      <c r="I34" s="52"/>
      <c r="J34" s="114"/>
      <c r="K34" s="52"/>
      <c r="L34" s="237" t="s">
        <v>12</v>
      </c>
      <c r="M34" s="55"/>
      <c r="N34" s="226">
        <f>SUM(N31:N32)</f>
        <v>0</v>
      </c>
      <c r="O34" s="6"/>
    </row>
    <row r="35" spans="1:15" s="197" customFormat="1" ht="10.7" customHeight="1">
      <c r="A35" s="52"/>
      <c r="B35" s="52"/>
      <c r="C35" s="52"/>
      <c r="D35" s="52"/>
      <c r="E35" s="52"/>
      <c r="F35" s="52"/>
      <c r="G35" s="52"/>
      <c r="H35" s="52"/>
      <c r="I35" s="52"/>
      <c r="J35" s="52"/>
      <c r="K35" s="52"/>
      <c r="L35" s="113"/>
      <c r="M35" s="55"/>
      <c r="N35" s="59"/>
      <c r="O35" s="6"/>
    </row>
    <row r="36" spans="1:15" ht="15" customHeight="1">
      <c r="A36" s="59"/>
      <c r="B36" s="53"/>
      <c r="C36" s="50" t="s">
        <v>44</v>
      </c>
      <c r="D36" s="53"/>
      <c r="E36" s="53"/>
      <c r="F36" s="52"/>
      <c r="G36" s="52"/>
      <c r="H36" s="52"/>
      <c r="I36" s="52"/>
      <c r="J36" s="115" t="s">
        <v>69</v>
      </c>
      <c r="K36" s="116" t="s">
        <v>11</v>
      </c>
      <c r="L36" s="117" t="s">
        <v>40</v>
      </c>
      <c r="M36" s="55"/>
      <c r="N36" s="55" t="s">
        <v>38</v>
      </c>
      <c r="O36" s="191"/>
    </row>
    <row r="37" spans="1:15" s="196" customFormat="1" ht="15" customHeight="1">
      <c r="A37" s="54"/>
      <c r="B37" s="54"/>
      <c r="C37" s="112">
        <v>1</v>
      </c>
      <c r="D37" s="333"/>
      <c r="E37" s="333"/>
      <c r="F37" s="333"/>
      <c r="G37" s="59"/>
      <c r="H37" s="207"/>
      <c r="I37" s="59"/>
      <c r="J37" s="256"/>
      <c r="K37" s="257"/>
      <c r="L37" s="258"/>
      <c r="M37" s="209"/>
      <c r="N37" s="138">
        <f t="shared" ref="N37:N43" si="2">ROUND(J37*L37,0)</f>
        <v>0</v>
      </c>
      <c r="O37" s="5"/>
    </row>
    <row r="38" spans="1:15" s="196" customFormat="1" ht="15" customHeight="1">
      <c r="A38" s="54"/>
      <c r="B38" s="54"/>
      <c r="C38" s="112">
        <v>2</v>
      </c>
      <c r="D38" s="333"/>
      <c r="E38" s="333"/>
      <c r="F38" s="333"/>
      <c r="G38" s="59"/>
      <c r="H38" s="207"/>
      <c r="I38" s="59"/>
      <c r="J38" s="259"/>
      <c r="K38" s="257"/>
      <c r="L38" s="260"/>
      <c r="M38" s="209"/>
      <c r="N38" s="138">
        <f t="shared" si="2"/>
        <v>0</v>
      </c>
      <c r="O38" s="5"/>
    </row>
    <row r="39" spans="1:15" s="196" customFormat="1" ht="15" customHeight="1">
      <c r="A39" s="54"/>
      <c r="B39" s="54"/>
      <c r="C39" s="112">
        <v>3</v>
      </c>
      <c r="D39" s="333"/>
      <c r="E39" s="333"/>
      <c r="F39" s="333"/>
      <c r="G39" s="59"/>
      <c r="H39" s="207"/>
      <c r="I39" s="59"/>
      <c r="J39" s="259"/>
      <c r="K39" s="257"/>
      <c r="L39" s="260"/>
      <c r="M39" s="209"/>
      <c r="N39" s="138">
        <f t="shared" si="2"/>
        <v>0</v>
      </c>
      <c r="O39" s="5"/>
    </row>
    <row r="40" spans="1:15" s="196" customFormat="1" ht="15" customHeight="1">
      <c r="A40" s="54"/>
      <c r="B40" s="54"/>
      <c r="C40" s="112">
        <v>4</v>
      </c>
      <c r="D40" s="267"/>
      <c r="E40" s="267"/>
      <c r="F40" s="267"/>
      <c r="G40" s="59"/>
      <c r="H40" s="207"/>
      <c r="I40" s="59"/>
      <c r="J40" s="259"/>
      <c r="K40" s="257"/>
      <c r="L40" s="260"/>
      <c r="M40" s="209"/>
      <c r="N40" s="138">
        <f t="shared" si="2"/>
        <v>0</v>
      </c>
      <c r="O40" s="5"/>
    </row>
    <row r="41" spans="1:15" s="196" customFormat="1" ht="15" customHeight="1">
      <c r="A41" s="54"/>
      <c r="B41" s="54"/>
      <c r="C41" s="112">
        <v>5</v>
      </c>
      <c r="D41" s="267"/>
      <c r="E41" s="267"/>
      <c r="F41" s="267"/>
      <c r="G41" s="59"/>
      <c r="H41" s="207"/>
      <c r="I41" s="59"/>
      <c r="J41" s="259"/>
      <c r="K41" s="257"/>
      <c r="L41" s="260"/>
      <c r="M41" s="209"/>
      <c r="N41" s="138">
        <f t="shared" si="2"/>
        <v>0</v>
      </c>
      <c r="O41" s="5"/>
    </row>
    <row r="42" spans="1:15" s="196" customFormat="1" ht="15" customHeight="1">
      <c r="A42" s="54"/>
      <c r="B42" s="54"/>
      <c r="C42" s="112">
        <v>6</v>
      </c>
      <c r="D42" s="336"/>
      <c r="E42" s="336"/>
      <c r="F42" s="336"/>
      <c r="G42" s="59"/>
      <c r="H42" s="207"/>
      <c r="I42" s="59"/>
      <c r="J42" s="259"/>
      <c r="K42" s="257"/>
      <c r="L42" s="260"/>
      <c r="M42" s="209"/>
      <c r="N42" s="138">
        <f t="shared" si="2"/>
        <v>0</v>
      </c>
      <c r="O42" s="5"/>
    </row>
    <row r="43" spans="1:15" s="196" customFormat="1" ht="15" customHeight="1">
      <c r="A43" s="54"/>
      <c r="B43" s="54"/>
      <c r="C43" s="112">
        <v>7</v>
      </c>
      <c r="D43" s="333"/>
      <c r="E43" s="333"/>
      <c r="F43" s="333"/>
      <c r="G43" s="59"/>
      <c r="H43" s="207"/>
      <c r="I43" s="59"/>
      <c r="J43" s="259"/>
      <c r="K43" s="257"/>
      <c r="L43" s="260"/>
      <c r="M43" s="209"/>
      <c r="N43" s="138">
        <f t="shared" si="2"/>
        <v>0</v>
      </c>
      <c r="O43" s="5"/>
    </row>
    <row r="44" spans="1:15" s="196" customFormat="1" ht="15" customHeight="1">
      <c r="A44" s="54"/>
      <c r="B44" s="54"/>
      <c r="C44" s="112"/>
      <c r="D44" s="23" t="s">
        <v>55</v>
      </c>
      <c r="E44" s="23"/>
      <c r="F44" s="215"/>
      <c r="G44" s="59"/>
      <c r="H44" s="207"/>
      <c r="I44" s="59"/>
      <c r="J44" s="132"/>
      <c r="K44" s="132"/>
      <c r="L44" s="206" t="s">
        <v>170</v>
      </c>
      <c r="M44" s="132"/>
      <c r="N44" s="205">
        <f>SUM(N37:N43)</f>
        <v>0</v>
      </c>
      <c r="O44" s="5"/>
    </row>
    <row r="45" spans="1:15" s="196" customFormat="1" ht="15" customHeight="1">
      <c r="A45" s="54"/>
      <c r="B45" s="54"/>
      <c r="E45" s="23"/>
      <c r="F45" s="214"/>
      <c r="G45" s="59"/>
      <c r="H45" s="59"/>
      <c r="I45" s="59"/>
      <c r="J45" s="59"/>
      <c r="K45" s="208" t="s">
        <v>169</v>
      </c>
      <c r="L45" s="266"/>
      <c r="M45" s="133" t="s">
        <v>4</v>
      </c>
      <c r="N45" s="139">
        <f>ROUND((SUM(N37:N43))*L45/100,0)</f>
        <v>0</v>
      </c>
      <c r="O45" s="5"/>
    </row>
    <row r="46" spans="1:15" s="196" customFormat="1" ht="9" customHeight="1" thickBot="1">
      <c r="A46" s="54"/>
      <c r="B46" s="54"/>
      <c r="C46" s="112"/>
      <c r="D46" s="60"/>
      <c r="E46" s="60"/>
      <c r="F46" s="60"/>
      <c r="G46" s="54"/>
      <c r="H46" s="54"/>
      <c r="I46" s="54"/>
      <c r="J46" s="58"/>
      <c r="K46" s="58"/>
      <c r="L46" s="113"/>
      <c r="M46" s="113"/>
      <c r="N46" s="141"/>
      <c r="O46" s="5"/>
    </row>
    <row r="47" spans="1:15" s="197" customFormat="1" ht="15" customHeight="1" thickBot="1">
      <c r="A47" s="52"/>
      <c r="B47" s="52"/>
      <c r="C47" s="112"/>
      <c r="D47" s="52"/>
      <c r="E47" s="52"/>
      <c r="F47" s="52"/>
      <c r="G47" s="52"/>
      <c r="H47" s="52"/>
      <c r="I47" s="52"/>
      <c r="J47" s="114"/>
      <c r="K47" s="52"/>
      <c r="L47" s="237" t="s">
        <v>13</v>
      </c>
      <c r="M47" s="55"/>
      <c r="N47" s="227">
        <f>SUM(N44:N45)</f>
        <v>0</v>
      </c>
      <c r="O47" s="6"/>
    </row>
    <row r="48" spans="1:15" s="197" customFormat="1" ht="10.15" customHeight="1" thickBot="1">
      <c r="A48" s="52"/>
      <c r="B48" s="52"/>
      <c r="C48" s="112"/>
      <c r="D48" s="52"/>
      <c r="E48" s="52"/>
      <c r="F48" s="52"/>
      <c r="G48" s="52"/>
      <c r="H48" s="52"/>
      <c r="I48" s="52"/>
      <c r="J48" s="114"/>
      <c r="K48" s="52"/>
      <c r="L48" s="113"/>
      <c r="M48" s="55"/>
      <c r="N48" s="61"/>
      <c r="O48" s="6"/>
    </row>
    <row r="49" spans="1:15" s="197" customFormat="1" ht="17.25" customHeight="1" thickBot="1">
      <c r="A49" s="52"/>
      <c r="C49" s="114" t="s">
        <v>48</v>
      </c>
      <c r="D49" s="52"/>
      <c r="E49" s="52"/>
      <c r="F49" s="52"/>
      <c r="G49" s="52"/>
      <c r="H49" s="52"/>
      <c r="I49" s="52"/>
      <c r="J49" s="52"/>
      <c r="K49" s="198" t="str">
        <f>IF(N2&lt;1," ",N2)</f>
        <v xml:space="preserve"> </v>
      </c>
      <c r="L49" s="18"/>
      <c r="M49" s="55"/>
      <c r="N49" s="227">
        <f>N21+N34+N47</f>
        <v>0</v>
      </c>
      <c r="O49" s="6"/>
    </row>
    <row r="50" spans="1:15" s="197" customFormat="1" ht="12" customHeight="1">
      <c r="A50" s="52"/>
      <c r="B50" s="51"/>
      <c r="C50" s="51"/>
      <c r="D50" s="54" t="s">
        <v>32</v>
      </c>
      <c r="E50" s="54"/>
      <c r="F50" s="52"/>
      <c r="G50" s="52"/>
      <c r="H50" s="52"/>
      <c r="I50" s="52"/>
      <c r="J50" s="52"/>
      <c r="K50" s="54"/>
      <c r="L50" s="18"/>
      <c r="M50" s="55"/>
      <c r="N50" s="62"/>
      <c r="O50" s="6"/>
    </row>
    <row r="51" spans="1:15">
      <c r="A51" s="4"/>
      <c r="B51" s="4"/>
      <c r="C51" s="4"/>
      <c r="D51" s="4"/>
      <c r="E51" s="4"/>
      <c r="F51" s="4"/>
      <c r="G51" s="4"/>
      <c r="H51" s="4"/>
      <c r="I51" s="4"/>
      <c r="J51" s="4"/>
      <c r="K51" s="4"/>
      <c r="L51" s="4"/>
      <c r="M51" s="7"/>
      <c r="N51" s="7"/>
      <c r="O51" s="191"/>
    </row>
    <row r="52" spans="1:15">
      <c r="A52" s="4"/>
      <c r="B52" s="4"/>
      <c r="C52" s="4"/>
      <c r="D52" s="4"/>
      <c r="E52" s="4"/>
      <c r="F52" s="4"/>
      <c r="G52" s="4"/>
      <c r="H52" s="4"/>
      <c r="I52" s="4"/>
      <c r="J52" s="4"/>
      <c r="K52" s="4"/>
      <c r="L52" s="4"/>
      <c r="M52" s="4"/>
      <c r="N52" s="4"/>
      <c r="O52" s="191"/>
    </row>
    <row r="53" spans="1:15">
      <c r="A53" s="4"/>
      <c r="B53" s="4"/>
      <c r="C53" s="4"/>
      <c r="D53" s="4"/>
      <c r="E53" s="4"/>
      <c r="F53" s="4"/>
      <c r="G53" s="4"/>
      <c r="H53" s="4"/>
      <c r="I53" s="4"/>
      <c r="J53" s="4"/>
      <c r="K53" s="4"/>
      <c r="L53" s="4"/>
      <c r="M53" s="4"/>
      <c r="N53" s="4"/>
      <c r="O53" s="191"/>
    </row>
    <row r="54" spans="1:15">
      <c r="A54" s="4"/>
      <c r="B54" s="4"/>
      <c r="C54" s="4"/>
      <c r="D54" s="4"/>
      <c r="E54" s="4"/>
      <c r="F54" s="4"/>
      <c r="G54" s="4"/>
      <c r="H54" s="4"/>
      <c r="I54" s="4"/>
      <c r="J54" s="4"/>
      <c r="K54" s="4"/>
      <c r="L54" s="4"/>
      <c r="M54" s="4"/>
      <c r="N54" s="4"/>
      <c r="O54" s="191"/>
    </row>
    <row r="55" spans="1:15">
      <c r="A55" s="4"/>
      <c r="B55" s="4"/>
      <c r="C55" s="4"/>
      <c r="D55" s="4"/>
      <c r="E55" s="4"/>
      <c r="F55" s="4"/>
      <c r="G55" s="4"/>
      <c r="H55" s="4"/>
      <c r="I55" s="4"/>
      <c r="J55" s="4"/>
      <c r="K55" s="4"/>
      <c r="L55" s="4"/>
      <c r="M55" s="4"/>
      <c r="N55" s="4"/>
      <c r="O55" s="191"/>
    </row>
    <row r="56" spans="1:15">
      <c r="A56" s="199"/>
      <c r="B56" s="199"/>
      <c r="C56" s="199"/>
      <c r="D56" s="199"/>
      <c r="E56" s="199"/>
      <c r="F56" s="199"/>
      <c r="G56" s="199"/>
      <c r="H56" s="199"/>
      <c r="I56" s="199"/>
      <c r="J56" s="199"/>
      <c r="K56" s="199"/>
      <c r="L56" s="199"/>
      <c r="M56" s="199"/>
      <c r="N56" s="199"/>
    </row>
    <row r="57" spans="1:15">
      <c r="A57" s="199"/>
      <c r="B57" s="199"/>
      <c r="C57" s="199"/>
      <c r="D57" s="199"/>
      <c r="E57" s="199"/>
      <c r="F57" s="199"/>
      <c r="G57" s="199"/>
      <c r="H57" s="199"/>
      <c r="I57" s="199"/>
      <c r="J57" s="199"/>
      <c r="K57" s="199"/>
      <c r="L57" s="199"/>
      <c r="M57" s="199"/>
      <c r="N57" s="199"/>
    </row>
    <row r="58" spans="1:15">
      <c r="A58" s="199"/>
      <c r="B58" s="199"/>
      <c r="C58" s="199"/>
      <c r="D58" s="199"/>
      <c r="E58" s="199"/>
      <c r="F58" s="199"/>
      <c r="G58" s="199"/>
      <c r="H58" s="199"/>
      <c r="I58" s="199"/>
      <c r="J58" s="199"/>
      <c r="K58" s="199"/>
      <c r="L58" s="199"/>
      <c r="M58" s="199"/>
      <c r="N58" s="199"/>
    </row>
    <row r="59" spans="1:15">
      <c r="A59" s="199"/>
      <c r="B59" s="199"/>
      <c r="C59" s="199"/>
      <c r="D59" s="199"/>
      <c r="E59" s="199"/>
      <c r="F59" s="199"/>
      <c r="G59" s="199"/>
      <c r="H59" s="199"/>
      <c r="I59" s="199"/>
      <c r="J59" s="199"/>
      <c r="K59" s="199"/>
      <c r="L59" s="199"/>
      <c r="M59" s="199"/>
      <c r="N59" s="199"/>
    </row>
    <row r="60" spans="1:15">
      <c r="A60" s="199"/>
      <c r="B60" s="199"/>
      <c r="C60" s="199"/>
      <c r="D60" s="199"/>
      <c r="E60" s="199"/>
      <c r="F60" s="199"/>
      <c r="G60" s="199"/>
      <c r="H60" s="199"/>
      <c r="I60" s="199"/>
      <c r="J60" s="199"/>
      <c r="K60" s="199"/>
      <c r="L60" s="199"/>
      <c r="M60" s="199"/>
      <c r="N60" s="199"/>
    </row>
    <row r="61" spans="1:15">
      <c r="A61" s="199"/>
      <c r="B61" s="199"/>
      <c r="C61" s="199"/>
      <c r="D61" s="199"/>
      <c r="E61" s="199"/>
      <c r="F61" s="199"/>
      <c r="G61" s="199"/>
      <c r="H61" s="199"/>
      <c r="I61" s="199"/>
      <c r="J61" s="199"/>
      <c r="K61" s="199"/>
      <c r="L61" s="199"/>
      <c r="M61" s="199"/>
      <c r="N61" s="199"/>
    </row>
    <row r="62" spans="1:15">
      <c r="A62" s="199"/>
      <c r="B62" s="199"/>
      <c r="C62" s="199"/>
      <c r="D62" s="199"/>
      <c r="E62" s="199"/>
      <c r="F62" s="199"/>
      <c r="G62" s="199"/>
      <c r="H62" s="199"/>
      <c r="I62" s="199"/>
      <c r="J62" s="199"/>
      <c r="K62" s="199"/>
      <c r="L62" s="199"/>
      <c r="M62" s="199"/>
      <c r="N62" s="199"/>
    </row>
    <row r="63" spans="1:15">
      <c r="A63" s="199"/>
      <c r="B63" s="199"/>
      <c r="C63" s="199"/>
      <c r="D63" s="199"/>
      <c r="E63" s="199"/>
      <c r="F63" s="199"/>
      <c r="G63" s="199"/>
      <c r="H63" s="199"/>
      <c r="I63" s="199"/>
      <c r="J63" s="199"/>
      <c r="K63" s="199"/>
      <c r="L63" s="199"/>
      <c r="M63" s="199"/>
      <c r="N63" s="199"/>
    </row>
  </sheetData>
  <sheetProtection algorithmName="SHA-512" hashValue="Gv8otUThO3N/xoZ9dUSSTuCt5VQRWztfl9KpKsvf5VMrzw5JrAroefp+nPq/35BNSM3MUeLx8q+lgU7O0eqYSg==" saltValue="kw8Fx0TVDNLrIo5nNEoQKg==" spinCount="100000" sheet="1" objects="1" scenarios="1" formatCells="0" selectLockedCells="1"/>
  <mergeCells count="32">
    <mergeCell ref="D11:F11"/>
    <mergeCell ref="J16:K16"/>
    <mergeCell ref="J11:K11"/>
    <mergeCell ref="J12:K12"/>
    <mergeCell ref="D12:F12"/>
    <mergeCell ref="D43:F43"/>
    <mergeCell ref="D30:F30"/>
    <mergeCell ref="D37:F37"/>
    <mergeCell ref="D38:F38"/>
    <mergeCell ref="D42:F42"/>
    <mergeCell ref="D29:F29"/>
    <mergeCell ref="D39:F39"/>
    <mergeCell ref="J14:K14"/>
    <mergeCell ref="D13:F13"/>
    <mergeCell ref="D14:F14"/>
    <mergeCell ref="D28:F28"/>
    <mergeCell ref="J17:K17"/>
    <mergeCell ref="D24:F24"/>
    <mergeCell ref="D16:F16"/>
    <mergeCell ref="J13:K13"/>
    <mergeCell ref="D25:F25"/>
    <mergeCell ref="D26:F26"/>
    <mergeCell ref="D17:F17"/>
    <mergeCell ref="A1:N1"/>
    <mergeCell ref="F8:N8"/>
    <mergeCell ref="E6:N6"/>
    <mergeCell ref="E5:J5"/>
    <mergeCell ref="A2:J2"/>
    <mergeCell ref="K2:M2"/>
    <mergeCell ref="K3:M3"/>
    <mergeCell ref="K4:M4"/>
    <mergeCell ref="K5:M5"/>
  </mergeCells>
  <phoneticPr fontId="4" type="noConversion"/>
  <printOptions horizontalCentered="1"/>
  <pageMargins left="0.25" right="0.25" top="0.5" bottom="0.5" header="0.3" footer="0.3"/>
  <pageSetup orientation="portrait" r:id="rId1"/>
  <headerFooter>
    <oddFooter>&amp;L&amp;9July 17, 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7</xdr:col>
                    <xdr:colOff>9525</xdr:colOff>
                    <xdr:row>9</xdr:row>
                    <xdr:rowOff>266700</xdr:rowOff>
                  </from>
                  <to>
                    <xdr:col>8</xdr:col>
                    <xdr:colOff>66675</xdr:colOff>
                    <xdr:row>11</xdr:row>
                    <xdr:rowOff>28575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7</xdr:col>
                    <xdr:colOff>9525</xdr:colOff>
                    <xdr:row>11</xdr:row>
                    <xdr:rowOff>9525</xdr:rowOff>
                  </from>
                  <to>
                    <xdr:col>8</xdr:col>
                    <xdr:colOff>28575</xdr:colOff>
                    <xdr:row>12</xdr:row>
                    <xdr:rowOff>38100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7</xdr:col>
                    <xdr:colOff>9525</xdr:colOff>
                    <xdr:row>12</xdr:row>
                    <xdr:rowOff>38100</xdr:rowOff>
                  </from>
                  <to>
                    <xdr:col>8</xdr:col>
                    <xdr:colOff>57150</xdr:colOff>
                    <xdr:row>13</xdr:row>
                    <xdr:rowOff>47625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7</xdr:col>
                    <xdr:colOff>9525</xdr:colOff>
                    <xdr:row>13</xdr:row>
                    <xdr:rowOff>0</xdr:rowOff>
                  </from>
                  <to>
                    <xdr:col>8</xdr:col>
                    <xdr:colOff>28575</xdr:colOff>
                    <xdr:row>14</xdr:row>
                    <xdr:rowOff>47625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7</xdr:col>
                    <xdr:colOff>9525</xdr:colOff>
                    <xdr:row>14</xdr:row>
                    <xdr:rowOff>38100</xdr:rowOff>
                  </from>
                  <to>
                    <xdr:col>8</xdr:col>
                    <xdr:colOff>28575</xdr:colOff>
                    <xdr:row>15</xdr:row>
                    <xdr:rowOff>47625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7</xdr:col>
                    <xdr:colOff>9525</xdr:colOff>
                    <xdr:row>15</xdr:row>
                    <xdr:rowOff>38100</xdr:rowOff>
                  </from>
                  <to>
                    <xdr:col>8</xdr:col>
                    <xdr:colOff>9525</xdr:colOff>
                    <xdr:row>16</xdr:row>
                    <xdr:rowOff>47625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7</xdr:col>
                    <xdr:colOff>9525</xdr:colOff>
                    <xdr:row>29</xdr:row>
                    <xdr:rowOff>19050</xdr:rowOff>
                  </from>
                  <to>
                    <xdr:col>8</xdr:col>
                    <xdr:colOff>19050</xdr:colOff>
                    <xdr:row>30</xdr:row>
                    <xdr:rowOff>38100</xdr:rowOff>
                  </to>
                </anchor>
              </controlPr>
            </control>
          </mc:Choice>
        </mc:AlternateContent>
        <mc:AlternateContent xmlns:mc="http://schemas.openxmlformats.org/markup-compatibility/2006">
          <mc:Choice Requires="x14">
            <control shapeId="4111" r:id="rId11" name="Check Box 15">
              <controlPr defaultSize="0" autoFill="0" autoLine="0" autoPict="0">
                <anchor moveWithCells="1">
                  <from>
                    <xdr:col>7</xdr:col>
                    <xdr:colOff>9525</xdr:colOff>
                    <xdr:row>23</xdr:row>
                    <xdr:rowOff>9525</xdr:rowOff>
                  </from>
                  <to>
                    <xdr:col>8</xdr:col>
                    <xdr:colOff>19050</xdr:colOff>
                    <xdr:row>24</xdr:row>
                    <xdr:rowOff>19050</xdr:rowOff>
                  </to>
                </anchor>
              </controlPr>
            </control>
          </mc:Choice>
        </mc:AlternateContent>
        <mc:AlternateContent xmlns:mc="http://schemas.openxmlformats.org/markup-compatibility/2006">
          <mc:Choice Requires="x14">
            <control shapeId="4112" r:id="rId12" name="Check Box 16">
              <controlPr defaultSize="0" autoFill="0" autoLine="0" autoPict="0">
                <anchor moveWithCells="1">
                  <from>
                    <xdr:col>7</xdr:col>
                    <xdr:colOff>9525</xdr:colOff>
                    <xdr:row>24</xdr:row>
                    <xdr:rowOff>28575</xdr:rowOff>
                  </from>
                  <to>
                    <xdr:col>8</xdr:col>
                    <xdr:colOff>9525</xdr:colOff>
                    <xdr:row>25</xdr:row>
                    <xdr:rowOff>38100</xdr:rowOff>
                  </to>
                </anchor>
              </controlPr>
            </control>
          </mc:Choice>
        </mc:AlternateContent>
        <mc:AlternateContent xmlns:mc="http://schemas.openxmlformats.org/markup-compatibility/2006">
          <mc:Choice Requires="x14">
            <control shapeId="4113" r:id="rId13" name="Check Box 17">
              <controlPr defaultSize="0" autoFill="0" autoLine="0" autoPict="0">
                <anchor moveWithCells="1">
                  <from>
                    <xdr:col>7</xdr:col>
                    <xdr:colOff>9525</xdr:colOff>
                    <xdr:row>25</xdr:row>
                    <xdr:rowOff>28575</xdr:rowOff>
                  </from>
                  <to>
                    <xdr:col>8</xdr:col>
                    <xdr:colOff>9525</xdr:colOff>
                    <xdr:row>26</xdr:row>
                    <xdr:rowOff>47625</xdr:rowOff>
                  </to>
                </anchor>
              </controlPr>
            </control>
          </mc:Choice>
        </mc:AlternateContent>
        <mc:AlternateContent xmlns:mc="http://schemas.openxmlformats.org/markup-compatibility/2006">
          <mc:Choice Requires="x14">
            <control shapeId="4114" r:id="rId14" name="Check Box 18">
              <controlPr defaultSize="0" autoFill="0" autoLine="0" autoPict="0">
                <anchor moveWithCells="1">
                  <from>
                    <xdr:col>7</xdr:col>
                    <xdr:colOff>9525</xdr:colOff>
                    <xdr:row>26</xdr:row>
                    <xdr:rowOff>38100</xdr:rowOff>
                  </from>
                  <to>
                    <xdr:col>8</xdr:col>
                    <xdr:colOff>28575</xdr:colOff>
                    <xdr:row>27</xdr:row>
                    <xdr:rowOff>47625</xdr:rowOff>
                  </to>
                </anchor>
              </controlPr>
            </control>
          </mc:Choice>
        </mc:AlternateContent>
        <mc:AlternateContent xmlns:mc="http://schemas.openxmlformats.org/markup-compatibility/2006">
          <mc:Choice Requires="x14">
            <control shapeId="4115" r:id="rId15" name="Check Box 19">
              <controlPr defaultSize="0" autoFill="0" autoLine="0" autoPict="0">
                <anchor moveWithCells="1">
                  <from>
                    <xdr:col>7</xdr:col>
                    <xdr:colOff>9525</xdr:colOff>
                    <xdr:row>27</xdr:row>
                    <xdr:rowOff>28575</xdr:rowOff>
                  </from>
                  <to>
                    <xdr:col>8</xdr:col>
                    <xdr:colOff>28575</xdr:colOff>
                    <xdr:row>28</xdr:row>
                    <xdr:rowOff>47625</xdr:rowOff>
                  </to>
                </anchor>
              </controlPr>
            </control>
          </mc:Choice>
        </mc:AlternateContent>
        <mc:AlternateContent xmlns:mc="http://schemas.openxmlformats.org/markup-compatibility/2006">
          <mc:Choice Requires="x14">
            <control shapeId="4116" r:id="rId16" name="Check Box 20">
              <controlPr defaultSize="0" autoFill="0" autoLine="0" autoPict="0">
                <anchor moveWithCells="1">
                  <from>
                    <xdr:col>7</xdr:col>
                    <xdr:colOff>9525</xdr:colOff>
                    <xdr:row>28</xdr:row>
                    <xdr:rowOff>47625</xdr:rowOff>
                  </from>
                  <to>
                    <xdr:col>8</xdr:col>
                    <xdr:colOff>9525</xdr:colOff>
                    <xdr:row>29</xdr:row>
                    <xdr:rowOff>47625</xdr:rowOff>
                  </to>
                </anchor>
              </controlPr>
            </control>
          </mc:Choice>
        </mc:AlternateContent>
        <mc:AlternateContent xmlns:mc="http://schemas.openxmlformats.org/markup-compatibility/2006">
          <mc:Choice Requires="x14">
            <control shapeId="4118" r:id="rId17" name="Check Box 22">
              <controlPr defaultSize="0" autoFill="0" autoLine="0" autoPict="0">
                <anchor moveWithCells="1">
                  <from>
                    <xdr:col>7</xdr:col>
                    <xdr:colOff>19050</xdr:colOff>
                    <xdr:row>36</xdr:row>
                    <xdr:rowOff>19050</xdr:rowOff>
                  </from>
                  <to>
                    <xdr:col>8</xdr:col>
                    <xdr:colOff>9525</xdr:colOff>
                    <xdr:row>37</xdr:row>
                    <xdr:rowOff>19050</xdr:rowOff>
                  </to>
                </anchor>
              </controlPr>
            </control>
          </mc:Choice>
        </mc:AlternateContent>
        <mc:AlternateContent xmlns:mc="http://schemas.openxmlformats.org/markup-compatibility/2006">
          <mc:Choice Requires="x14">
            <control shapeId="4119" r:id="rId18" name="Check Box 23">
              <controlPr defaultSize="0" autoFill="0" autoLine="0" autoPict="0">
                <anchor moveWithCells="1">
                  <from>
                    <xdr:col>7</xdr:col>
                    <xdr:colOff>19050</xdr:colOff>
                    <xdr:row>37</xdr:row>
                    <xdr:rowOff>9525</xdr:rowOff>
                  </from>
                  <to>
                    <xdr:col>8</xdr:col>
                    <xdr:colOff>28575</xdr:colOff>
                    <xdr:row>38</xdr:row>
                    <xdr:rowOff>38100</xdr:rowOff>
                  </to>
                </anchor>
              </controlPr>
            </control>
          </mc:Choice>
        </mc:AlternateContent>
        <mc:AlternateContent xmlns:mc="http://schemas.openxmlformats.org/markup-compatibility/2006">
          <mc:Choice Requires="x14">
            <control shapeId="4120" r:id="rId19" name="Check Box 24">
              <controlPr defaultSize="0" autoFill="0" autoLine="0" autoPict="0">
                <anchor moveWithCells="1">
                  <from>
                    <xdr:col>7</xdr:col>
                    <xdr:colOff>19050</xdr:colOff>
                    <xdr:row>38</xdr:row>
                    <xdr:rowOff>28575</xdr:rowOff>
                  </from>
                  <to>
                    <xdr:col>8</xdr:col>
                    <xdr:colOff>19050</xdr:colOff>
                    <xdr:row>39</xdr:row>
                    <xdr:rowOff>47625</xdr:rowOff>
                  </to>
                </anchor>
              </controlPr>
            </control>
          </mc:Choice>
        </mc:AlternateContent>
        <mc:AlternateContent xmlns:mc="http://schemas.openxmlformats.org/markup-compatibility/2006">
          <mc:Choice Requires="x14">
            <control shapeId="4121" r:id="rId20" name="Check Box 25">
              <controlPr defaultSize="0" autoFill="0" autoLine="0" autoPict="0">
                <anchor moveWithCells="1">
                  <from>
                    <xdr:col>7</xdr:col>
                    <xdr:colOff>19050</xdr:colOff>
                    <xdr:row>39</xdr:row>
                    <xdr:rowOff>47625</xdr:rowOff>
                  </from>
                  <to>
                    <xdr:col>8</xdr:col>
                    <xdr:colOff>0</xdr:colOff>
                    <xdr:row>40</xdr:row>
                    <xdr:rowOff>47625</xdr:rowOff>
                  </to>
                </anchor>
              </controlPr>
            </control>
          </mc:Choice>
        </mc:AlternateContent>
        <mc:AlternateContent xmlns:mc="http://schemas.openxmlformats.org/markup-compatibility/2006">
          <mc:Choice Requires="x14">
            <control shapeId="4122" r:id="rId21" name="Check Box 26">
              <controlPr defaultSize="0" autoFill="0" autoLine="0" autoPict="0">
                <anchor moveWithCells="1">
                  <from>
                    <xdr:col>7</xdr:col>
                    <xdr:colOff>19050</xdr:colOff>
                    <xdr:row>40</xdr:row>
                    <xdr:rowOff>38100</xdr:rowOff>
                  </from>
                  <to>
                    <xdr:col>8</xdr:col>
                    <xdr:colOff>19050</xdr:colOff>
                    <xdr:row>41</xdr:row>
                    <xdr:rowOff>47625</xdr:rowOff>
                  </to>
                </anchor>
              </controlPr>
            </control>
          </mc:Choice>
        </mc:AlternateContent>
        <mc:AlternateContent xmlns:mc="http://schemas.openxmlformats.org/markup-compatibility/2006">
          <mc:Choice Requires="x14">
            <control shapeId="4123" r:id="rId22" name="Check Box 27">
              <controlPr defaultSize="0" autoFill="0" autoLine="0" autoPict="0">
                <anchor moveWithCells="1">
                  <from>
                    <xdr:col>7</xdr:col>
                    <xdr:colOff>19050</xdr:colOff>
                    <xdr:row>41</xdr:row>
                    <xdr:rowOff>47625</xdr:rowOff>
                  </from>
                  <to>
                    <xdr:col>8</xdr:col>
                    <xdr:colOff>9525</xdr:colOff>
                    <xdr:row>42</xdr:row>
                    <xdr:rowOff>47625</xdr:rowOff>
                  </to>
                </anchor>
              </controlPr>
            </control>
          </mc:Choice>
        </mc:AlternateContent>
        <mc:AlternateContent xmlns:mc="http://schemas.openxmlformats.org/markup-compatibility/2006">
          <mc:Choice Requires="x14">
            <control shapeId="4124" r:id="rId23" name="Check Box 28">
              <controlPr defaultSize="0" autoFill="0" autoLine="0" autoPict="0">
                <anchor moveWithCells="1">
                  <from>
                    <xdr:col>7</xdr:col>
                    <xdr:colOff>19050</xdr:colOff>
                    <xdr:row>42</xdr:row>
                    <xdr:rowOff>19050</xdr:rowOff>
                  </from>
                  <to>
                    <xdr:col>8</xdr:col>
                    <xdr:colOff>28575</xdr:colOff>
                    <xdr:row>43</xdr:row>
                    <xdr:rowOff>38100</xdr:rowOff>
                  </to>
                </anchor>
              </controlPr>
            </control>
          </mc:Choice>
        </mc:AlternateContent>
        <mc:AlternateContent xmlns:mc="http://schemas.openxmlformats.org/markup-compatibility/2006">
          <mc:Choice Requires="x14">
            <control shapeId="4127" r:id="rId24" name="Check Box 31">
              <controlPr defaultSize="0" autoFill="0" autoLine="0" autoPict="0">
                <anchor moveWithCells="1">
                  <from>
                    <xdr:col>7</xdr:col>
                    <xdr:colOff>9525</xdr:colOff>
                    <xdr:row>16</xdr:row>
                    <xdr:rowOff>19050</xdr:rowOff>
                  </from>
                  <to>
                    <xdr:col>8</xdr:col>
                    <xdr:colOff>19050</xdr:colOff>
                    <xdr:row>17</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2"/>
  <sheetViews>
    <sheetView showGridLines="0" showZeros="0" view="pageLayout" zoomScaleNormal="100" workbookViewId="0">
      <selection activeCell="F11" sqref="F11:H11"/>
    </sheetView>
  </sheetViews>
  <sheetFormatPr defaultColWidth="8" defaultRowHeight="12.75"/>
  <cols>
    <col min="1" max="1" width="2" style="190" customWidth="1"/>
    <col min="2" max="2" width="2.75" style="190" customWidth="1"/>
    <col min="3" max="3" width="1.25" style="190" customWidth="1"/>
    <col min="4" max="4" width="5.875" style="190" customWidth="1"/>
    <col min="5" max="5" width="6.375" style="190" customWidth="1"/>
    <col min="6" max="6" width="52.5" style="190" customWidth="1"/>
    <col min="7" max="7" width="7.875" style="190" customWidth="1"/>
    <col min="8" max="8" width="16" style="190" customWidth="1"/>
    <col min="9" max="9" width="21.625" style="190" customWidth="1"/>
    <col min="10" max="16384" width="8" style="190"/>
  </cols>
  <sheetData>
    <row r="1" spans="1:10" ht="15.75">
      <c r="A1" s="327" t="s">
        <v>30</v>
      </c>
      <c r="B1" s="327"/>
      <c r="C1" s="327"/>
      <c r="D1" s="327"/>
      <c r="E1" s="327"/>
      <c r="F1" s="327"/>
      <c r="G1" s="327"/>
      <c r="H1" s="327"/>
    </row>
    <row r="2" spans="1:10" ht="15" customHeight="1">
      <c r="A2" s="341" t="s">
        <v>67</v>
      </c>
      <c r="B2" s="341"/>
      <c r="C2" s="341"/>
      <c r="D2" s="341"/>
      <c r="E2" s="341"/>
      <c r="F2" s="341"/>
      <c r="G2" s="341"/>
      <c r="H2" s="341"/>
    </row>
    <row r="3" spans="1:10" ht="4.1500000000000004" customHeight="1">
      <c r="A3" s="44"/>
      <c r="B3" s="44"/>
      <c r="C3" s="44"/>
      <c r="D3" s="44"/>
      <c r="E3" s="44"/>
      <c r="F3" s="44"/>
      <c r="G3" s="44"/>
      <c r="H3" s="44"/>
    </row>
    <row r="4" spans="1:10" ht="16.149999999999999" customHeight="1">
      <c r="B4" s="197"/>
      <c r="C4" s="197"/>
      <c r="D4" s="197"/>
      <c r="E4" s="197"/>
      <c r="F4" s="197"/>
      <c r="G4" s="212" t="s">
        <v>59</v>
      </c>
      <c r="H4" s="217"/>
    </row>
    <row r="5" spans="1:10" ht="18.399999999999999" customHeight="1">
      <c r="A5" s="189" t="s">
        <v>0</v>
      </c>
      <c r="B5" s="211"/>
      <c r="C5" s="211"/>
      <c r="D5" s="211"/>
      <c r="E5" s="211"/>
      <c r="F5" s="211"/>
      <c r="G5" s="212" t="s">
        <v>49</v>
      </c>
      <c r="H5" s="247"/>
      <c r="I5" s="216"/>
    </row>
    <row r="6" spans="1:10" ht="17.25" customHeight="1">
      <c r="A6" s="108" t="s">
        <v>1</v>
      </c>
      <c r="B6" s="44"/>
      <c r="C6" s="44"/>
      <c r="D6" s="44"/>
      <c r="E6" s="44"/>
      <c r="F6" s="44"/>
      <c r="G6" s="213" t="s">
        <v>166</v>
      </c>
      <c r="H6" s="250"/>
      <c r="I6" s="216"/>
      <c r="J6" s="191"/>
    </row>
    <row r="7" spans="1:10" ht="16.149999999999999" customHeight="1">
      <c r="A7" s="189" t="s">
        <v>171</v>
      </c>
      <c r="B7" s="210"/>
      <c r="C7" s="210"/>
      <c r="D7" s="210"/>
      <c r="F7" s="229">
        <f>'CHANGE ORDER'!B4</f>
        <v>0</v>
      </c>
      <c r="G7" s="212" t="s">
        <v>52</v>
      </c>
      <c r="H7" s="251">
        <f>SUMMARY!L6</f>
        <v>0</v>
      </c>
      <c r="I7" s="191"/>
      <c r="J7" s="191"/>
    </row>
    <row r="8" spans="1:10" ht="39" customHeight="1">
      <c r="A8" s="239" t="s">
        <v>6</v>
      </c>
      <c r="B8" s="46"/>
      <c r="C8" s="46"/>
      <c r="D8" s="46"/>
      <c r="E8" s="342">
        <f>'CHANGE ORDER'!B3</f>
        <v>0</v>
      </c>
      <c r="F8" s="342"/>
      <c r="G8" s="342"/>
      <c r="H8" s="342"/>
      <c r="I8" s="191"/>
      <c r="J8" s="191"/>
    </row>
    <row r="9" spans="1:10" ht="5.25" customHeight="1" thickBot="1">
      <c r="A9" s="48"/>
      <c r="B9" s="48"/>
      <c r="C9" s="48"/>
      <c r="D9" s="48"/>
      <c r="E9" s="48"/>
      <c r="F9" s="48"/>
      <c r="G9" s="48"/>
      <c r="H9" s="48"/>
      <c r="I9" s="191"/>
      <c r="J9" s="191"/>
    </row>
    <row r="10" spans="1:10" ht="5.25" customHeight="1" thickTop="1">
      <c r="A10" s="18"/>
      <c r="B10" s="18"/>
      <c r="C10" s="18"/>
      <c r="D10" s="18"/>
      <c r="E10" s="18"/>
      <c r="F10" s="97"/>
      <c r="G10" s="97"/>
      <c r="H10" s="97"/>
      <c r="I10" s="191"/>
      <c r="J10" s="191"/>
    </row>
    <row r="11" spans="1:10" s="192" customFormat="1" ht="16.149999999999999" customHeight="1">
      <c r="A11" s="109" t="s">
        <v>172</v>
      </c>
      <c r="B11" s="28"/>
      <c r="C11" s="28"/>
      <c r="D11" s="28"/>
      <c r="E11" s="110"/>
      <c r="F11" s="343">
        <f>'CHANGE ORDER'!B5</f>
        <v>0</v>
      </c>
      <c r="G11" s="343"/>
      <c r="H11" s="343"/>
      <c r="I11" s="3"/>
      <c r="J11" s="3"/>
    </row>
    <row r="12" spans="1:10" ht="7.5" customHeight="1">
      <c r="A12" s="49"/>
      <c r="B12" s="44"/>
      <c r="C12" s="44"/>
      <c r="D12" s="44"/>
      <c r="E12" s="44"/>
      <c r="F12" s="49"/>
      <c r="G12" s="46"/>
      <c r="H12" s="22"/>
      <c r="I12" s="191"/>
      <c r="J12" s="191"/>
    </row>
    <row r="13" spans="1:10" ht="15" customHeight="1">
      <c r="A13" s="59"/>
      <c r="B13" s="50" t="s">
        <v>42</v>
      </c>
      <c r="C13" s="50"/>
      <c r="D13" s="56"/>
      <c r="E13" s="51"/>
      <c r="F13" s="52"/>
      <c r="G13" s="181"/>
      <c r="H13" s="181"/>
      <c r="I13" s="191"/>
      <c r="J13" s="191"/>
    </row>
    <row r="14" spans="1:10" ht="15" customHeight="1">
      <c r="A14" s="59"/>
      <c r="B14" s="118" t="s">
        <v>23</v>
      </c>
      <c r="C14" s="118"/>
      <c r="D14" s="71" t="s">
        <v>68</v>
      </c>
      <c r="E14" s="51"/>
      <c r="F14" s="52"/>
      <c r="G14" s="181"/>
      <c r="H14" s="181"/>
      <c r="I14" s="191"/>
      <c r="J14" s="191"/>
    </row>
    <row r="15" spans="1:10" s="196" customFormat="1" ht="15" customHeight="1">
      <c r="A15" s="54"/>
      <c r="B15" s="217"/>
      <c r="C15" s="98"/>
      <c r="D15" s="340"/>
      <c r="E15" s="340"/>
      <c r="F15" s="340"/>
      <c r="G15" s="340"/>
      <c r="H15" s="340"/>
      <c r="I15" s="5"/>
      <c r="J15" s="5"/>
    </row>
    <row r="16" spans="1:10" s="196" customFormat="1" ht="15" customHeight="1">
      <c r="A16" s="54"/>
      <c r="B16" s="217"/>
      <c r="C16" s="98"/>
      <c r="D16" s="340"/>
      <c r="E16" s="340"/>
      <c r="F16" s="340"/>
      <c r="G16" s="340"/>
      <c r="H16" s="340"/>
      <c r="I16" s="5"/>
      <c r="J16" s="5"/>
    </row>
    <row r="17" spans="1:10" s="196" customFormat="1" ht="15" customHeight="1">
      <c r="A17" s="54"/>
      <c r="B17" s="217"/>
      <c r="C17" s="98"/>
      <c r="D17" s="340"/>
      <c r="E17" s="340"/>
      <c r="F17" s="340"/>
      <c r="G17" s="340"/>
      <c r="H17" s="340"/>
      <c r="I17" s="5"/>
      <c r="J17" s="5"/>
    </row>
    <row r="18" spans="1:10" s="196" customFormat="1" ht="15" customHeight="1">
      <c r="A18" s="54"/>
      <c r="B18" s="217"/>
      <c r="C18" s="98"/>
      <c r="D18" s="340"/>
      <c r="E18" s="340"/>
      <c r="F18" s="340"/>
      <c r="G18" s="340"/>
      <c r="H18" s="340"/>
      <c r="I18" s="5"/>
      <c r="J18" s="5"/>
    </row>
    <row r="19" spans="1:10" s="196" customFormat="1" ht="15" customHeight="1">
      <c r="A19" s="54"/>
      <c r="B19" s="217"/>
      <c r="C19" s="98"/>
      <c r="D19" s="340"/>
      <c r="E19" s="340"/>
      <c r="F19" s="340"/>
      <c r="G19" s="340"/>
      <c r="H19" s="340"/>
      <c r="I19" s="5"/>
      <c r="J19" s="5"/>
    </row>
    <row r="20" spans="1:10" s="196" customFormat="1" ht="15" customHeight="1">
      <c r="A20" s="54"/>
      <c r="B20" s="217"/>
      <c r="C20" s="98"/>
      <c r="D20" s="340"/>
      <c r="E20" s="340"/>
      <c r="F20" s="340"/>
      <c r="G20" s="340"/>
      <c r="H20" s="340"/>
      <c r="I20" s="5"/>
      <c r="J20" s="5"/>
    </row>
    <row r="21" spans="1:10" s="196" customFormat="1" ht="15" customHeight="1">
      <c r="A21" s="54"/>
      <c r="B21" s="217"/>
      <c r="C21" s="98"/>
      <c r="D21" s="340"/>
      <c r="E21" s="340"/>
      <c r="F21" s="340"/>
      <c r="G21" s="340"/>
      <c r="H21" s="340"/>
      <c r="I21" s="5"/>
      <c r="J21" s="5"/>
    </row>
    <row r="22" spans="1:10" s="196" customFormat="1" ht="15" customHeight="1">
      <c r="A22" s="54"/>
      <c r="B22" s="217"/>
      <c r="C22" s="98"/>
      <c r="D22" s="340"/>
      <c r="E22" s="340"/>
      <c r="F22" s="340"/>
      <c r="G22" s="340"/>
      <c r="H22" s="340"/>
      <c r="I22" s="5"/>
      <c r="J22" s="5"/>
    </row>
    <row r="23" spans="1:10" s="196" customFormat="1" ht="15" customHeight="1">
      <c r="A23" s="54"/>
      <c r="B23" s="217"/>
      <c r="C23" s="98"/>
      <c r="D23" s="340"/>
      <c r="E23" s="340"/>
      <c r="F23" s="340"/>
      <c r="G23" s="340"/>
      <c r="H23" s="340"/>
      <c r="I23" s="5"/>
      <c r="J23" s="5"/>
    </row>
    <row r="24" spans="1:10" s="196" customFormat="1" ht="15" customHeight="1">
      <c r="A24" s="54"/>
      <c r="B24" s="217"/>
      <c r="C24" s="98"/>
      <c r="D24" s="340"/>
      <c r="E24" s="340"/>
      <c r="F24" s="340"/>
      <c r="G24" s="340"/>
      <c r="H24" s="340"/>
      <c r="I24" s="5"/>
      <c r="J24" s="5"/>
    </row>
    <row r="25" spans="1:10" s="192" customFormat="1" ht="15" customHeight="1">
      <c r="A25" s="51"/>
      <c r="B25" s="51"/>
      <c r="C25" s="51"/>
      <c r="D25" s="51"/>
      <c r="E25" s="51"/>
      <c r="F25" s="51"/>
      <c r="G25" s="57"/>
      <c r="H25" s="69"/>
      <c r="I25" s="3"/>
      <c r="J25" s="3"/>
    </row>
    <row r="26" spans="1:10" ht="15" customHeight="1">
      <c r="A26" s="59"/>
      <c r="B26" s="50" t="s">
        <v>43</v>
      </c>
      <c r="C26" s="50"/>
      <c r="D26" s="56"/>
      <c r="E26" s="51"/>
      <c r="F26" s="52"/>
      <c r="G26" s="181"/>
      <c r="H26" s="181"/>
      <c r="I26" s="191"/>
      <c r="J26" s="191"/>
    </row>
    <row r="27" spans="1:10" s="196" customFormat="1" ht="15" customHeight="1">
      <c r="A27" s="54"/>
      <c r="B27" s="217"/>
      <c r="C27" s="98"/>
      <c r="D27" s="340"/>
      <c r="E27" s="340"/>
      <c r="F27" s="340"/>
      <c r="G27" s="340"/>
      <c r="H27" s="340"/>
      <c r="I27" s="5"/>
      <c r="J27" s="5"/>
    </row>
    <row r="28" spans="1:10" s="196" customFormat="1" ht="15" customHeight="1">
      <c r="A28" s="54"/>
      <c r="B28" s="217"/>
      <c r="C28" s="98"/>
      <c r="D28" s="340"/>
      <c r="E28" s="340"/>
      <c r="F28" s="340"/>
      <c r="G28" s="340"/>
      <c r="H28" s="340"/>
      <c r="I28" s="5"/>
      <c r="J28" s="5"/>
    </row>
    <row r="29" spans="1:10" s="196" customFormat="1" ht="15" customHeight="1">
      <c r="A29" s="54"/>
      <c r="B29" s="217"/>
      <c r="C29" s="98"/>
      <c r="D29" s="340"/>
      <c r="E29" s="340"/>
      <c r="F29" s="340"/>
      <c r="G29" s="340"/>
      <c r="H29" s="340"/>
      <c r="I29" s="5"/>
      <c r="J29" s="5"/>
    </row>
    <row r="30" spans="1:10" s="196" customFormat="1" ht="15" customHeight="1">
      <c r="A30" s="54"/>
      <c r="B30" s="217"/>
      <c r="C30" s="98"/>
      <c r="D30" s="340"/>
      <c r="E30" s="340"/>
      <c r="F30" s="340"/>
      <c r="G30" s="340"/>
      <c r="H30" s="340"/>
      <c r="I30" s="5"/>
      <c r="J30" s="5"/>
    </row>
    <row r="31" spans="1:10" s="196" customFormat="1" ht="15" customHeight="1">
      <c r="A31" s="54"/>
      <c r="B31" s="217"/>
      <c r="C31" s="98"/>
      <c r="D31" s="340"/>
      <c r="E31" s="340"/>
      <c r="F31" s="340"/>
      <c r="G31" s="340"/>
      <c r="H31" s="340"/>
      <c r="I31" s="5"/>
      <c r="J31" s="5"/>
    </row>
    <row r="32" spans="1:10" s="196" customFormat="1" ht="15" customHeight="1">
      <c r="A32" s="54"/>
      <c r="B32" s="217"/>
      <c r="C32" s="98"/>
      <c r="D32" s="340"/>
      <c r="E32" s="340"/>
      <c r="F32" s="340"/>
      <c r="G32" s="340"/>
      <c r="H32" s="340"/>
      <c r="I32" s="5"/>
      <c r="J32" s="5"/>
    </row>
    <row r="33" spans="1:10" s="196" customFormat="1" ht="15" customHeight="1">
      <c r="A33" s="54"/>
      <c r="B33" s="217"/>
      <c r="C33" s="98"/>
      <c r="D33" s="340"/>
      <c r="E33" s="340"/>
      <c r="F33" s="340"/>
      <c r="G33" s="340"/>
      <c r="H33" s="340"/>
      <c r="I33" s="5"/>
      <c r="J33" s="5"/>
    </row>
    <row r="34" spans="1:10" s="196" customFormat="1" ht="15" customHeight="1">
      <c r="A34" s="54"/>
      <c r="B34" s="217"/>
      <c r="C34" s="98"/>
      <c r="D34" s="340"/>
      <c r="E34" s="340"/>
      <c r="F34" s="340"/>
      <c r="G34" s="340"/>
      <c r="H34" s="340"/>
      <c r="I34" s="5"/>
      <c r="J34" s="5"/>
    </row>
    <row r="35" spans="1:10" s="196" customFormat="1" ht="15" customHeight="1">
      <c r="A35" s="54"/>
      <c r="B35" s="217"/>
      <c r="C35" s="98"/>
      <c r="D35" s="340"/>
      <c r="E35" s="340"/>
      <c r="F35" s="340"/>
      <c r="G35" s="340"/>
      <c r="H35" s="340"/>
      <c r="I35" s="5"/>
      <c r="J35" s="5"/>
    </row>
    <row r="36" spans="1:10" s="196" customFormat="1" ht="15" customHeight="1">
      <c r="A36" s="54"/>
      <c r="B36" s="217"/>
      <c r="C36" s="98"/>
      <c r="D36" s="340"/>
      <c r="E36" s="340"/>
      <c r="F36" s="340"/>
      <c r="G36" s="340"/>
      <c r="H36" s="340"/>
      <c r="I36" s="5"/>
      <c r="J36" s="5"/>
    </row>
    <row r="37" spans="1:10" s="196" customFormat="1" ht="15" customHeight="1">
      <c r="A37" s="54"/>
      <c r="B37" s="22"/>
      <c r="C37" s="22"/>
      <c r="D37" s="58"/>
      <c r="E37" s="58"/>
      <c r="F37" s="58"/>
      <c r="G37" s="57"/>
      <c r="H37" s="69"/>
      <c r="I37" s="5"/>
      <c r="J37" s="5"/>
    </row>
    <row r="38" spans="1:10" s="196" customFormat="1" ht="15" customHeight="1">
      <c r="A38" s="54"/>
      <c r="B38" s="50" t="s">
        <v>44</v>
      </c>
      <c r="C38" s="50"/>
      <c r="D38" s="56"/>
      <c r="E38" s="51"/>
      <c r="F38" s="52"/>
      <c r="G38" s="181"/>
      <c r="H38" s="181"/>
      <c r="I38" s="5"/>
      <c r="J38" s="5"/>
    </row>
    <row r="39" spans="1:10" s="196" customFormat="1" ht="15" customHeight="1">
      <c r="A39" s="54"/>
      <c r="B39" s="217"/>
      <c r="C39" s="98"/>
      <c r="D39" s="340"/>
      <c r="E39" s="340"/>
      <c r="F39" s="340"/>
      <c r="G39" s="340"/>
      <c r="H39" s="340"/>
      <c r="I39" s="5"/>
      <c r="J39" s="5"/>
    </row>
    <row r="40" spans="1:10" s="196" customFormat="1" ht="15" customHeight="1">
      <c r="A40" s="54"/>
      <c r="B40" s="217"/>
      <c r="C40" s="98"/>
      <c r="D40" s="340"/>
      <c r="E40" s="340"/>
      <c r="F40" s="340"/>
      <c r="G40" s="340"/>
      <c r="H40" s="340"/>
      <c r="I40" s="5"/>
      <c r="J40" s="5"/>
    </row>
    <row r="41" spans="1:10" s="196" customFormat="1" ht="15" customHeight="1">
      <c r="A41" s="54"/>
      <c r="B41" s="217"/>
      <c r="C41" s="98"/>
      <c r="D41" s="340"/>
      <c r="E41" s="340"/>
      <c r="F41" s="340"/>
      <c r="G41" s="340"/>
      <c r="H41" s="340"/>
      <c r="I41" s="5"/>
      <c r="J41" s="5"/>
    </row>
    <row r="42" spans="1:10" s="196" customFormat="1" ht="15" customHeight="1">
      <c r="A42" s="54"/>
      <c r="B42" s="217"/>
      <c r="C42" s="98"/>
      <c r="D42" s="340"/>
      <c r="E42" s="340"/>
      <c r="F42" s="340"/>
      <c r="G42" s="340"/>
      <c r="H42" s="340"/>
      <c r="I42" s="5"/>
      <c r="J42" s="5"/>
    </row>
    <row r="43" spans="1:10" s="196" customFormat="1" ht="15" customHeight="1">
      <c r="A43" s="54"/>
      <c r="B43" s="217"/>
      <c r="C43" s="98"/>
      <c r="D43" s="340"/>
      <c r="E43" s="340"/>
      <c r="F43" s="340"/>
      <c r="G43" s="340"/>
      <c r="H43" s="340"/>
      <c r="I43" s="5"/>
      <c r="J43" s="5"/>
    </row>
    <row r="44" spans="1:10" s="196" customFormat="1" ht="15" customHeight="1">
      <c r="A44" s="54"/>
      <c r="B44" s="217"/>
      <c r="C44" s="98"/>
      <c r="D44" s="340"/>
      <c r="E44" s="340"/>
      <c r="F44" s="340"/>
      <c r="G44" s="340"/>
      <c r="H44" s="340"/>
      <c r="I44" s="5"/>
      <c r="J44" s="5"/>
    </row>
    <row r="45" spans="1:10" s="196" customFormat="1" ht="15" customHeight="1">
      <c r="A45" s="54"/>
      <c r="B45" s="217"/>
      <c r="C45" s="98"/>
      <c r="D45" s="340"/>
      <c r="E45" s="340"/>
      <c r="F45" s="340"/>
      <c r="G45" s="340"/>
      <c r="H45" s="340"/>
      <c r="I45" s="5"/>
      <c r="J45" s="5"/>
    </row>
    <row r="46" spans="1:10" s="196" customFormat="1" ht="15" customHeight="1">
      <c r="A46" s="54"/>
      <c r="B46" s="217"/>
      <c r="C46" s="98"/>
      <c r="D46" s="340"/>
      <c r="E46" s="340"/>
      <c r="F46" s="340"/>
      <c r="G46" s="340"/>
      <c r="H46" s="340"/>
      <c r="I46" s="5"/>
      <c r="J46" s="5"/>
    </row>
    <row r="47" spans="1:10" s="196" customFormat="1" ht="15" customHeight="1">
      <c r="A47" s="54"/>
      <c r="B47" s="217"/>
      <c r="C47" s="98"/>
      <c r="D47" s="340"/>
      <c r="E47" s="340"/>
      <c r="F47" s="340"/>
      <c r="G47" s="340"/>
      <c r="H47" s="340"/>
      <c r="I47" s="5"/>
      <c r="J47" s="5"/>
    </row>
    <row r="48" spans="1:10" s="196" customFormat="1" ht="15" customHeight="1">
      <c r="A48" s="54"/>
      <c r="B48" s="217"/>
      <c r="C48" s="98"/>
      <c r="D48" s="340"/>
      <c r="E48" s="340"/>
      <c r="F48" s="340"/>
      <c r="G48" s="340"/>
      <c r="H48" s="340"/>
      <c r="I48" s="5"/>
      <c r="J48" s="5"/>
    </row>
    <row r="49" spans="1:10" s="196" customFormat="1" ht="15" customHeight="1">
      <c r="A49" s="54"/>
      <c r="B49" s="22"/>
      <c r="C49" s="22"/>
      <c r="D49" s="58"/>
      <c r="E49" s="58"/>
      <c r="F49" s="58"/>
      <c r="G49" s="57"/>
      <c r="H49" s="69"/>
      <c r="I49" s="5"/>
      <c r="J49" s="5"/>
    </row>
    <row r="50" spans="1:10">
      <c r="A50" s="4"/>
      <c r="B50" s="4"/>
      <c r="C50" s="4"/>
      <c r="D50" s="4"/>
      <c r="E50" s="4"/>
      <c r="F50" s="4"/>
      <c r="G50" s="7"/>
      <c r="H50" s="7"/>
      <c r="I50" s="191"/>
      <c r="J50" s="191"/>
    </row>
    <row r="51" spans="1:10">
      <c r="A51" s="4"/>
      <c r="B51" s="4"/>
      <c r="C51" s="4"/>
      <c r="D51" s="4"/>
      <c r="E51" s="4"/>
      <c r="F51" s="4"/>
      <c r="G51" s="4"/>
      <c r="H51" s="4"/>
      <c r="I51" s="191"/>
      <c r="J51" s="191"/>
    </row>
    <row r="52" spans="1:10">
      <c r="A52" s="4"/>
      <c r="B52" s="4"/>
      <c r="C52" s="4"/>
      <c r="D52" s="4"/>
      <c r="E52" s="4"/>
      <c r="F52" s="4"/>
      <c r="G52" s="4"/>
      <c r="H52" s="4"/>
      <c r="I52" s="191"/>
      <c r="J52" s="191"/>
    </row>
    <row r="53" spans="1:10">
      <c r="A53" s="4"/>
      <c r="B53" s="4"/>
      <c r="C53" s="4"/>
      <c r="D53" s="4"/>
      <c r="E53" s="4"/>
      <c r="F53" s="4"/>
      <c r="G53" s="4"/>
      <c r="H53" s="4"/>
      <c r="I53" s="191"/>
      <c r="J53" s="191"/>
    </row>
    <row r="54" spans="1:10">
      <c r="A54" s="4"/>
      <c r="B54" s="4"/>
      <c r="C54" s="4"/>
      <c r="D54" s="4"/>
      <c r="E54" s="4"/>
      <c r="F54" s="4"/>
      <c r="G54" s="4"/>
      <c r="H54" s="4"/>
      <c r="I54" s="191"/>
      <c r="J54" s="191"/>
    </row>
    <row r="55" spans="1:10">
      <c r="A55" s="199"/>
      <c r="B55" s="199"/>
      <c r="C55" s="199"/>
      <c r="D55" s="199"/>
      <c r="E55" s="199"/>
      <c r="F55" s="199"/>
      <c r="G55" s="199"/>
      <c r="H55" s="199"/>
    </row>
    <row r="56" spans="1:10">
      <c r="A56" s="199"/>
      <c r="B56" s="199"/>
      <c r="C56" s="199"/>
      <c r="D56" s="199"/>
      <c r="E56" s="199"/>
      <c r="F56" s="199"/>
      <c r="G56" s="199"/>
      <c r="H56" s="199"/>
    </row>
    <row r="57" spans="1:10">
      <c r="A57" s="199"/>
      <c r="B57" s="199"/>
      <c r="C57" s="199"/>
      <c r="D57" s="199"/>
      <c r="E57" s="199"/>
      <c r="F57" s="199"/>
      <c r="G57" s="199"/>
      <c r="H57" s="199"/>
    </row>
    <row r="58" spans="1:10">
      <c r="A58" s="199"/>
      <c r="B58" s="199"/>
      <c r="C58" s="199"/>
      <c r="D58" s="199"/>
      <c r="E58" s="199"/>
      <c r="F58" s="199"/>
      <c r="G58" s="199"/>
      <c r="H58" s="199"/>
    </row>
    <row r="59" spans="1:10">
      <c r="A59" s="199"/>
      <c r="B59" s="199"/>
      <c r="C59" s="199"/>
      <c r="D59" s="199"/>
      <c r="E59" s="199"/>
      <c r="F59" s="199"/>
      <c r="G59" s="199"/>
      <c r="H59" s="199"/>
    </row>
    <row r="60" spans="1:10">
      <c r="A60" s="199"/>
      <c r="B60" s="199"/>
      <c r="C60" s="199"/>
      <c r="D60" s="199"/>
      <c r="E60" s="199"/>
      <c r="F60" s="199"/>
      <c r="G60" s="199"/>
      <c r="H60" s="199"/>
    </row>
    <row r="61" spans="1:10">
      <c r="A61" s="199"/>
      <c r="B61" s="199"/>
      <c r="C61" s="199"/>
      <c r="D61" s="199"/>
      <c r="E61" s="199"/>
      <c r="F61" s="199"/>
      <c r="G61" s="199"/>
      <c r="H61" s="199"/>
    </row>
    <row r="62" spans="1:10">
      <c r="A62" s="199"/>
      <c r="B62" s="199"/>
      <c r="C62" s="199"/>
      <c r="D62" s="199"/>
      <c r="E62" s="199"/>
      <c r="F62" s="199"/>
      <c r="G62" s="199"/>
      <c r="H62" s="199"/>
    </row>
  </sheetData>
  <sheetProtection algorithmName="SHA-512" hashValue="iT5TXscsKKClcFToAnsRa2iDya6+BQTIULB8xE+JW7Sqos2McznN7VAOdmRIXmyD69a5CnEXsHNpOCU/OY+f5Q==" saltValue="LVFCrmuR+u/m6XO3ES5u+w==" spinCount="100000" sheet="1" objects="1" scenarios="1" formatCells="0" selectLockedCells="1"/>
  <mergeCells count="34">
    <mergeCell ref="D47:H47"/>
    <mergeCell ref="D48:H48"/>
    <mergeCell ref="D42:H42"/>
    <mergeCell ref="D43:H43"/>
    <mergeCell ref="D44:H44"/>
    <mergeCell ref="D45:H45"/>
    <mergeCell ref="D46:H46"/>
    <mergeCell ref="D35:H35"/>
    <mergeCell ref="D36:H36"/>
    <mergeCell ref="D39:H39"/>
    <mergeCell ref="D40:H40"/>
    <mergeCell ref="D41:H41"/>
    <mergeCell ref="A1:H1"/>
    <mergeCell ref="A2:H2"/>
    <mergeCell ref="E8:H8"/>
    <mergeCell ref="F11:H11"/>
    <mergeCell ref="D28:H28"/>
    <mergeCell ref="D27:H27"/>
    <mergeCell ref="D20:H20"/>
    <mergeCell ref="D21:H21"/>
    <mergeCell ref="D22:H22"/>
    <mergeCell ref="D23:H23"/>
    <mergeCell ref="D24:H24"/>
    <mergeCell ref="D15:H15"/>
    <mergeCell ref="D16:H16"/>
    <mergeCell ref="D17:H17"/>
    <mergeCell ref="D18:H18"/>
    <mergeCell ref="D19:H19"/>
    <mergeCell ref="D34:H34"/>
    <mergeCell ref="D29:H29"/>
    <mergeCell ref="D30:H30"/>
    <mergeCell ref="D31:H31"/>
    <mergeCell ref="D32:H32"/>
    <mergeCell ref="D33:H33"/>
  </mergeCells>
  <phoneticPr fontId="4" type="noConversion"/>
  <printOptions horizontalCentered="1"/>
  <pageMargins left="0.25" right="0.25" top="0.5" bottom="0.5" header="0.3" footer="0.3"/>
  <pageSetup orientation="portrait" r:id="rId1"/>
  <headerFooter>
    <oddFooter>&amp;L&amp;9July 17, 2025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76"/>
  <sheetViews>
    <sheetView showGridLines="0" showZeros="0" view="pageLayout" zoomScaleNormal="100" workbookViewId="0">
      <selection activeCell="C7" sqref="C7:O7"/>
    </sheetView>
  </sheetViews>
  <sheetFormatPr defaultColWidth="8.75" defaultRowHeight="15.75"/>
  <cols>
    <col min="1" max="1" width="2.75" style="2" customWidth="1"/>
    <col min="2" max="2" width="16.75" style="2" customWidth="1"/>
    <col min="3" max="3" width="2.25" style="2" customWidth="1"/>
    <col min="4" max="4" width="11.25" style="2" customWidth="1"/>
    <col min="5" max="5" width="2.25" style="2" customWidth="1"/>
    <col min="6" max="6" width="6.75" style="2" customWidth="1"/>
    <col min="7" max="7" width="1.75" style="2" customWidth="1"/>
    <col min="8" max="8" width="10.25" style="2" customWidth="1"/>
    <col min="9" max="9" width="2.25" style="2" customWidth="1"/>
    <col min="10" max="10" width="8.75" style="2" customWidth="1"/>
    <col min="11" max="11" width="2.25" style="2" customWidth="1"/>
    <col min="12" max="12" width="7" style="2" customWidth="1"/>
    <col min="13" max="13" width="1.25" style="2" customWidth="1"/>
    <col min="14" max="14" width="1.5" style="2" customWidth="1"/>
    <col min="15" max="15" width="13.25" style="2" customWidth="1"/>
    <col min="16" max="16" width="1.75" style="2" customWidth="1"/>
    <col min="17" max="17" width="9.75" style="2" customWidth="1"/>
    <col min="18" max="84" width="8.5" style="2" customWidth="1"/>
    <col min="85" max="16384" width="8.75" style="2"/>
  </cols>
  <sheetData>
    <row r="1" spans="1:18" ht="18" customHeight="1">
      <c r="A1" s="344" t="s">
        <v>30</v>
      </c>
      <c r="B1" s="344"/>
      <c r="C1" s="344"/>
      <c r="D1" s="344"/>
      <c r="E1" s="344"/>
      <c r="F1" s="344"/>
      <c r="G1" s="344"/>
      <c r="H1" s="344"/>
      <c r="I1" s="344"/>
      <c r="J1" s="344"/>
      <c r="K1" s="344"/>
      <c r="L1" s="344"/>
      <c r="M1" s="344"/>
      <c r="N1" s="344"/>
      <c r="O1" s="344"/>
      <c r="P1" s="9"/>
      <c r="Q1" s="11"/>
      <c r="R1" s="11"/>
    </row>
    <row r="2" spans="1:18" ht="21" customHeight="1">
      <c r="A2" s="297" t="s">
        <v>123</v>
      </c>
      <c r="B2" s="348"/>
      <c r="C2" s="348"/>
      <c r="D2" s="348"/>
      <c r="E2" s="348"/>
      <c r="F2" s="348"/>
      <c r="G2" s="348"/>
      <c r="H2" s="348"/>
      <c r="I2" s="348"/>
      <c r="J2" s="348"/>
      <c r="K2" s="348"/>
      <c r="L2" s="348"/>
      <c r="M2" s="348"/>
      <c r="N2" s="348"/>
      <c r="O2" s="348"/>
      <c r="P2" s="8"/>
      <c r="Q2" s="11"/>
      <c r="R2" s="11"/>
    </row>
    <row r="3" spans="1:18" s="190" customFormat="1" ht="16.149999999999999" customHeight="1">
      <c r="B3" s="197"/>
      <c r="C3" s="197"/>
      <c r="D3" s="197"/>
      <c r="E3" s="197"/>
      <c r="F3" s="197"/>
      <c r="N3" s="212" t="s">
        <v>59</v>
      </c>
      <c r="O3" s="217"/>
    </row>
    <row r="4" spans="1:18" s="190" customFormat="1" ht="18.399999999999999" customHeight="1">
      <c r="A4" s="189" t="s">
        <v>0</v>
      </c>
      <c r="B4" s="211"/>
      <c r="C4" s="211"/>
      <c r="D4" s="211"/>
      <c r="E4" s="211"/>
      <c r="F4" s="211"/>
      <c r="I4" s="216"/>
      <c r="N4" s="212" t="s">
        <v>49</v>
      </c>
      <c r="O4" s="247"/>
    </row>
    <row r="5" spans="1:18" s="190" customFormat="1" ht="17.25" customHeight="1">
      <c r="A5" s="108" t="s">
        <v>1</v>
      </c>
      <c r="B5" s="44"/>
      <c r="C5" s="44"/>
      <c r="D5" s="44"/>
      <c r="E5" s="44"/>
      <c r="F5" s="44"/>
      <c r="I5" s="216"/>
      <c r="J5" s="191"/>
      <c r="N5" s="213" t="s">
        <v>166</v>
      </c>
      <c r="O5" s="250"/>
    </row>
    <row r="6" spans="1:18" s="190" customFormat="1" ht="16.149999999999999" customHeight="1">
      <c r="A6" s="189" t="s">
        <v>171</v>
      </c>
      <c r="B6" s="210"/>
      <c r="C6" s="345">
        <f>'CHANGE ORDER'!B4</f>
        <v>0</v>
      </c>
      <c r="D6" s="345"/>
      <c r="E6" s="345"/>
      <c r="F6" s="345"/>
      <c r="G6" s="345"/>
      <c r="H6" s="345"/>
      <c r="I6" s="345"/>
      <c r="J6" s="345"/>
      <c r="K6" s="345"/>
      <c r="N6" s="212" t="s">
        <v>52</v>
      </c>
      <c r="O6" s="251">
        <f>SUMMARY!L6</f>
        <v>0</v>
      </c>
    </row>
    <row r="7" spans="1:18" s="190" customFormat="1" ht="39.75" customHeight="1">
      <c r="A7" s="239" t="s">
        <v>6</v>
      </c>
      <c r="B7" s="46"/>
      <c r="C7" s="342">
        <f>'CHANGE ORDER'!B3</f>
        <v>0</v>
      </c>
      <c r="D7" s="342"/>
      <c r="E7" s="342"/>
      <c r="F7" s="342"/>
      <c r="G7" s="342"/>
      <c r="H7" s="342"/>
      <c r="I7" s="342"/>
      <c r="J7" s="342"/>
      <c r="K7" s="342"/>
      <c r="L7" s="342"/>
      <c r="M7" s="342"/>
      <c r="N7" s="342"/>
      <c r="O7" s="342"/>
    </row>
    <row r="8" spans="1:18" s="190" customFormat="1" ht="5.25" customHeight="1" thickBot="1">
      <c r="A8" s="48"/>
      <c r="B8" s="48"/>
      <c r="C8" s="48"/>
      <c r="D8" s="48"/>
      <c r="E8" s="48"/>
      <c r="F8" s="48"/>
      <c r="G8" s="48"/>
      <c r="H8" s="48"/>
      <c r="I8" s="191"/>
      <c r="J8" s="191"/>
    </row>
    <row r="9" spans="1:18" ht="5.25" customHeight="1" thickTop="1">
      <c r="A9" s="18"/>
      <c r="B9" s="19"/>
      <c r="C9" s="20"/>
      <c r="D9" s="20"/>
      <c r="E9" s="20"/>
      <c r="F9" s="20"/>
      <c r="G9" s="20"/>
      <c r="H9" s="20"/>
      <c r="I9" s="20"/>
      <c r="J9" s="20"/>
      <c r="K9" s="20"/>
      <c r="L9" s="20"/>
      <c r="M9" s="20"/>
      <c r="N9" s="20"/>
      <c r="O9" s="20"/>
      <c r="P9" s="10"/>
      <c r="Q9" s="11"/>
      <c r="R9" s="11"/>
    </row>
    <row r="10" spans="1:18">
      <c r="A10" s="238" t="s">
        <v>172</v>
      </c>
      <c r="B10" s="7"/>
      <c r="C10" s="346">
        <f>'CHANGE ORDER'!B5</f>
        <v>0</v>
      </c>
      <c r="D10" s="346"/>
      <c r="E10" s="346"/>
      <c r="F10" s="346"/>
      <c r="G10" s="346"/>
      <c r="H10" s="346"/>
      <c r="I10" s="346"/>
      <c r="J10" s="346"/>
      <c r="K10" s="346"/>
      <c r="L10" s="346"/>
      <c r="M10" s="346"/>
      <c r="N10" s="346"/>
      <c r="O10" s="346"/>
      <c r="P10" s="10"/>
      <c r="Q10" s="11"/>
      <c r="R10" s="11"/>
    </row>
    <row r="11" spans="1:18" ht="10.5" customHeight="1">
      <c r="A11" s="21"/>
      <c r="B11" s="22"/>
      <c r="C11" s="23"/>
      <c r="D11" s="23"/>
      <c r="E11" s="23"/>
      <c r="F11" s="24"/>
      <c r="G11" s="24"/>
      <c r="H11" s="24"/>
      <c r="I11" s="24"/>
      <c r="J11" s="24"/>
      <c r="K11" s="24"/>
      <c r="L11" s="24"/>
      <c r="M11" s="24"/>
      <c r="N11" s="24"/>
      <c r="O11" s="24"/>
      <c r="P11" s="10"/>
      <c r="Q11" s="11"/>
      <c r="R11" s="11"/>
    </row>
    <row r="12" spans="1:18" ht="14.25" customHeight="1">
      <c r="A12" s="68"/>
      <c r="B12" s="68"/>
      <c r="C12" s="74" t="s">
        <v>37</v>
      </c>
      <c r="D12" s="68"/>
      <c r="E12" s="68"/>
      <c r="F12" s="68"/>
      <c r="G12" s="68"/>
      <c r="H12" s="68"/>
      <c r="I12" s="68"/>
      <c r="J12" s="68"/>
      <c r="K12" s="68"/>
      <c r="L12" s="68"/>
      <c r="M12" s="68"/>
      <c r="N12" s="68"/>
      <c r="O12" s="68"/>
      <c r="P12" s="10"/>
      <c r="Q12" s="11"/>
      <c r="R12" s="11"/>
    </row>
    <row r="13" spans="1:18" ht="13.5" customHeight="1">
      <c r="A13" s="15" t="s">
        <v>74</v>
      </c>
      <c r="B13" s="68"/>
      <c r="C13" s="68"/>
      <c r="D13" s="68"/>
      <c r="E13" s="68"/>
      <c r="F13" s="68"/>
      <c r="G13" s="68"/>
      <c r="H13" s="68"/>
      <c r="I13" s="68"/>
      <c r="J13" s="66"/>
      <c r="K13" s="66"/>
      <c r="L13" s="184"/>
      <c r="M13" s="184"/>
      <c r="N13" s="150"/>
      <c r="O13" s="66"/>
      <c r="P13" s="10"/>
      <c r="Q13" s="11"/>
      <c r="R13" s="11"/>
    </row>
    <row r="14" spans="1:18" ht="27.75" customHeight="1">
      <c r="A14" s="349" t="s">
        <v>138</v>
      </c>
      <c r="B14" s="349"/>
      <c r="C14" s="349"/>
      <c r="D14" s="349"/>
      <c r="E14" s="349"/>
      <c r="F14" s="349"/>
      <c r="G14" s="349"/>
      <c r="H14" s="349"/>
      <c r="I14" s="349"/>
      <c r="J14" s="349"/>
      <c r="K14" s="349"/>
      <c r="L14" s="349"/>
      <c r="M14" s="349"/>
      <c r="N14" s="349"/>
      <c r="O14" s="349"/>
      <c r="P14" s="10"/>
      <c r="Q14" s="11"/>
      <c r="R14" s="11"/>
    </row>
    <row r="15" spans="1:18" ht="7.5" customHeight="1">
      <c r="A15" s="32"/>
      <c r="B15" s="68"/>
      <c r="C15" s="68"/>
      <c r="D15" s="68"/>
      <c r="E15" s="68"/>
      <c r="F15" s="68"/>
      <c r="G15" s="68"/>
      <c r="H15" s="33"/>
      <c r="I15" s="68"/>
      <c r="J15" s="151"/>
      <c r="P15" s="10"/>
      <c r="Q15" s="11"/>
      <c r="R15" s="11"/>
    </row>
    <row r="16" spans="1:18" ht="12.75" customHeight="1">
      <c r="A16" s="68"/>
      <c r="B16" s="323" t="s">
        <v>73</v>
      </c>
      <c r="C16" s="323"/>
      <c r="D16" s="323"/>
      <c r="E16" s="323"/>
      <c r="F16" s="323"/>
      <c r="G16" s="151"/>
      <c r="H16" s="151" t="s">
        <v>84</v>
      </c>
      <c r="I16" s="68"/>
      <c r="J16" s="151" t="s">
        <v>39</v>
      </c>
      <c r="K16" s="323" t="s">
        <v>40</v>
      </c>
      <c r="L16" s="323"/>
      <c r="M16" s="323"/>
      <c r="N16" s="151"/>
      <c r="O16" s="151" t="s">
        <v>2</v>
      </c>
      <c r="P16" s="10"/>
      <c r="Q16" s="11"/>
      <c r="R16" s="11"/>
    </row>
    <row r="17" spans="1:18" ht="19.899999999999999" customHeight="1">
      <c r="A17" s="27"/>
      <c r="B17" s="347"/>
      <c r="C17" s="347"/>
      <c r="D17" s="347"/>
      <c r="E17" s="347"/>
      <c r="F17" s="347"/>
      <c r="G17" s="230"/>
      <c r="H17" s="231"/>
      <c r="I17" s="230"/>
      <c r="J17" s="232"/>
      <c r="K17" s="233"/>
      <c r="L17" s="234"/>
      <c r="M17" s="235"/>
      <c r="N17" s="235"/>
      <c r="O17" s="218">
        <f>ROUND(J17*L17,0)</f>
        <v>0</v>
      </c>
      <c r="P17" s="10"/>
      <c r="Q17" s="11"/>
      <c r="R17" s="11"/>
    </row>
    <row r="18" spans="1:18" ht="19.899999999999999" customHeight="1">
      <c r="A18" s="27"/>
      <c r="B18" s="347"/>
      <c r="C18" s="347"/>
      <c r="D18" s="347"/>
      <c r="E18" s="347"/>
      <c r="F18" s="347"/>
      <c r="G18" s="230"/>
      <c r="H18" s="231"/>
      <c r="I18" s="230"/>
      <c r="J18" s="232"/>
      <c r="K18" s="233"/>
      <c r="L18" s="234"/>
      <c r="M18" s="235"/>
      <c r="N18" s="235"/>
      <c r="O18" s="218">
        <f t="shared" ref="O18:O28" si="0">ROUND(J18*L18,0)</f>
        <v>0</v>
      </c>
      <c r="P18" s="10"/>
      <c r="Q18" s="11"/>
      <c r="R18" s="11"/>
    </row>
    <row r="19" spans="1:18" ht="19.899999999999999" customHeight="1">
      <c r="A19" s="27"/>
      <c r="B19" s="347"/>
      <c r="C19" s="347"/>
      <c r="D19" s="347"/>
      <c r="E19" s="347"/>
      <c r="F19" s="347"/>
      <c r="G19" s="230"/>
      <c r="H19" s="231"/>
      <c r="I19" s="230"/>
      <c r="J19" s="232"/>
      <c r="K19" s="233"/>
      <c r="L19" s="234"/>
      <c r="M19" s="235"/>
      <c r="N19" s="235"/>
      <c r="O19" s="218">
        <f t="shared" si="0"/>
        <v>0</v>
      </c>
      <c r="P19" s="10"/>
      <c r="Q19" s="11"/>
      <c r="R19" s="11"/>
    </row>
    <row r="20" spans="1:18" ht="19.899999999999999" customHeight="1">
      <c r="A20" s="27"/>
      <c r="B20" s="347"/>
      <c r="C20" s="347"/>
      <c r="D20" s="347"/>
      <c r="E20" s="347"/>
      <c r="F20" s="347"/>
      <c r="G20" s="230"/>
      <c r="H20" s="231"/>
      <c r="I20" s="230"/>
      <c r="J20" s="232"/>
      <c r="K20" s="233"/>
      <c r="L20" s="234"/>
      <c r="M20" s="235"/>
      <c r="N20" s="235"/>
      <c r="O20" s="218">
        <f t="shared" si="0"/>
        <v>0</v>
      </c>
      <c r="P20" s="10"/>
      <c r="Q20" s="11"/>
      <c r="R20" s="11"/>
    </row>
    <row r="21" spans="1:18" ht="19.899999999999999" customHeight="1">
      <c r="A21" s="27"/>
      <c r="B21" s="347"/>
      <c r="C21" s="347"/>
      <c r="D21" s="347"/>
      <c r="E21" s="347"/>
      <c r="F21" s="347"/>
      <c r="G21" s="230"/>
      <c r="H21" s="231"/>
      <c r="I21" s="230"/>
      <c r="J21" s="232"/>
      <c r="K21" s="233"/>
      <c r="L21" s="234"/>
      <c r="M21" s="235"/>
      <c r="N21" s="235"/>
      <c r="O21" s="218">
        <f t="shared" si="0"/>
        <v>0</v>
      </c>
      <c r="P21" s="10"/>
      <c r="Q21" s="11"/>
      <c r="R21" s="11"/>
    </row>
    <row r="22" spans="1:18" ht="19.899999999999999" customHeight="1">
      <c r="A22" s="27"/>
      <c r="B22" s="347"/>
      <c r="C22" s="347"/>
      <c r="D22" s="347"/>
      <c r="E22" s="347"/>
      <c r="F22" s="347"/>
      <c r="G22" s="230"/>
      <c r="H22" s="231"/>
      <c r="I22" s="230"/>
      <c r="J22" s="232"/>
      <c r="K22" s="233"/>
      <c r="L22" s="234"/>
      <c r="M22" s="235"/>
      <c r="N22" s="235"/>
      <c r="O22" s="218">
        <f t="shared" si="0"/>
        <v>0</v>
      </c>
      <c r="P22" s="10"/>
      <c r="Q22" s="11"/>
      <c r="R22" s="11"/>
    </row>
    <row r="23" spans="1:18" ht="19.899999999999999" customHeight="1">
      <c r="A23" s="27"/>
      <c r="B23" s="347"/>
      <c r="C23" s="347"/>
      <c r="D23" s="347"/>
      <c r="E23" s="347"/>
      <c r="F23" s="347"/>
      <c r="G23" s="230"/>
      <c r="H23" s="231"/>
      <c r="I23" s="230"/>
      <c r="J23" s="232"/>
      <c r="K23" s="233"/>
      <c r="L23" s="234"/>
      <c r="M23" s="235"/>
      <c r="N23" s="235"/>
      <c r="O23" s="218">
        <f t="shared" si="0"/>
        <v>0</v>
      </c>
      <c r="P23" s="10"/>
      <c r="Q23" s="11"/>
      <c r="R23" s="11"/>
    </row>
    <row r="24" spans="1:18" ht="19.899999999999999" customHeight="1">
      <c r="A24" s="27"/>
      <c r="B24" s="347"/>
      <c r="C24" s="347"/>
      <c r="D24" s="347"/>
      <c r="E24" s="347"/>
      <c r="F24" s="347"/>
      <c r="G24" s="230"/>
      <c r="H24" s="231"/>
      <c r="I24" s="230"/>
      <c r="J24" s="232"/>
      <c r="K24" s="233"/>
      <c r="L24" s="234"/>
      <c r="M24" s="235"/>
      <c r="N24" s="235"/>
      <c r="O24" s="218">
        <f t="shared" si="0"/>
        <v>0</v>
      </c>
      <c r="P24" s="10"/>
      <c r="Q24" s="11"/>
      <c r="R24" s="11"/>
    </row>
    <row r="25" spans="1:18" ht="19.899999999999999" customHeight="1">
      <c r="A25" s="27"/>
      <c r="B25" s="347"/>
      <c r="C25" s="347"/>
      <c r="D25" s="347"/>
      <c r="E25" s="347"/>
      <c r="F25" s="347"/>
      <c r="G25" s="230"/>
      <c r="H25" s="231"/>
      <c r="I25" s="230"/>
      <c r="J25" s="232"/>
      <c r="K25" s="233"/>
      <c r="L25" s="234"/>
      <c r="M25" s="235"/>
      <c r="N25" s="235"/>
      <c r="O25" s="218">
        <f t="shared" si="0"/>
        <v>0</v>
      </c>
      <c r="P25" s="10"/>
      <c r="Q25" s="11"/>
      <c r="R25" s="11"/>
    </row>
    <row r="26" spans="1:18" ht="19.899999999999999" customHeight="1">
      <c r="A26" s="27"/>
      <c r="B26" s="347"/>
      <c r="C26" s="347"/>
      <c r="D26" s="347"/>
      <c r="E26" s="347"/>
      <c r="F26" s="347"/>
      <c r="G26" s="230"/>
      <c r="H26" s="231"/>
      <c r="I26" s="230"/>
      <c r="J26" s="232"/>
      <c r="K26" s="233"/>
      <c r="L26" s="234"/>
      <c r="M26" s="235"/>
      <c r="N26" s="235"/>
      <c r="O26" s="218">
        <f t="shared" si="0"/>
        <v>0</v>
      </c>
      <c r="P26" s="10"/>
      <c r="Q26" s="11"/>
      <c r="R26" s="11"/>
    </row>
    <row r="27" spans="1:18" ht="19.899999999999999" customHeight="1">
      <c r="A27" s="27"/>
      <c r="B27" s="347"/>
      <c r="C27" s="347"/>
      <c r="D27" s="347"/>
      <c r="E27" s="347"/>
      <c r="F27" s="347"/>
      <c r="G27" s="230"/>
      <c r="H27" s="231"/>
      <c r="I27" s="230"/>
      <c r="J27" s="232"/>
      <c r="K27" s="233"/>
      <c r="L27" s="234"/>
      <c r="M27" s="235"/>
      <c r="N27" s="235"/>
      <c r="O27" s="218">
        <f t="shared" si="0"/>
        <v>0</v>
      </c>
      <c r="P27" s="10"/>
      <c r="Q27" s="11"/>
      <c r="R27" s="11"/>
    </row>
    <row r="28" spans="1:18" ht="19.899999999999999" customHeight="1">
      <c r="A28" s="27"/>
      <c r="B28" s="347"/>
      <c r="C28" s="347"/>
      <c r="D28" s="347"/>
      <c r="E28" s="347"/>
      <c r="F28" s="347"/>
      <c r="G28" s="230"/>
      <c r="H28" s="231"/>
      <c r="I28" s="230"/>
      <c r="J28" s="232"/>
      <c r="K28" s="233"/>
      <c r="L28" s="234"/>
      <c r="M28" s="235"/>
      <c r="N28" s="235"/>
      <c r="O28" s="218">
        <f t="shared" si="0"/>
        <v>0</v>
      </c>
      <c r="P28" s="10"/>
      <c r="Q28" s="11"/>
      <c r="R28" s="11"/>
    </row>
    <row r="29" spans="1:18" ht="9.75" customHeight="1">
      <c r="A29" s="68"/>
      <c r="B29" s="68"/>
      <c r="C29" s="68"/>
      <c r="D29" s="68"/>
      <c r="E29" s="68"/>
      <c r="F29" s="68"/>
      <c r="G29" s="68"/>
      <c r="H29" s="68"/>
      <c r="I29" s="74"/>
      <c r="J29" s="75"/>
      <c r="K29" s="35"/>
      <c r="L29" s="35"/>
      <c r="M29" s="35"/>
      <c r="N29" s="34"/>
      <c r="O29" s="36"/>
      <c r="P29" s="10"/>
      <c r="Q29" s="11"/>
      <c r="R29" s="11"/>
    </row>
    <row r="30" spans="1:18" ht="14.25" customHeight="1">
      <c r="A30" s="68"/>
      <c r="B30" s="77" t="s">
        <v>83</v>
      </c>
      <c r="C30" s="350"/>
      <c r="D30" s="350"/>
      <c r="E30" s="350"/>
      <c r="F30" s="350"/>
      <c r="G30" s="350"/>
      <c r="H30" s="350"/>
      <c r="I30" s="350"/>
      <c r="J30" s="350"/>
      <c r="K30" s="35"/>
      <c r="L30" s="35"/>
      <c r="M30" s="35"/>
      <c r="N30" s="34"/>
      <c r="O30" s="36"/>
      <c r="P30" s="10"/>
      <c r="Q30" s="11"/>
      <c r="R30" s="11"/>
    </row>
    <row r="31" spans="1:18" ht="18" customHeight="1">
      <c r="A31" s="68"/>
      <c r="B31" s="350"/>
      <c r="C31" s="350"/>
      <c r="D31" s="350"/>
      <c r="E31" s="350"/>
      <c r="F31" s="350"/>
      <c r="G31" s="350"/>
      <c r="H31" s="350"/>
      <c r="I31" s="350"/>
      <c r="J31" s="350"/>
      <c r="K31" s="35"/>
      <c r="L31" s="35"/>
      <c r="M31" s="35"/>
      <c r="N31" s="34"/>
      <c r="O31" s="36"/>
      <c r="P31" s="10"/>
      <c r="Q31" s="11"/>
      <c r="R31" s="11"/>
    </row>
    <row r="32" spans="1:18" ht="18" customHeight="1">
      <c r="A32" s="68"/>
      <c r="B32" s="351"/>
      <c r="C32" s="351"/>
      <c r="D32" s="351"/>
      <c r="E32" s="351"/>
      <c r="F32" s="351"/>
      <c r="G32" s="351"/>
      <c r="H32" s="351"/>
      <c r="I32" s="351"/>
      <c r="J32" s="351"/>
      <c r="K32" s="35"/>
      <c r="L32" s="35"/>
      <c r="M32" s="35"/>
      <c r="N32" s="34"/>
      <c r="O32" s="36"/>
      <c r="P32" s="10"/>
      <c r="Q32" s="11"/>
      <c r="R32" s="11"/>
    </row>
    <row r="33" spans="1:18" ht="30" customHeight="1" thickBot="1">
      <c r="A33" s="68"/>
      <c r="B33" s="68"/>
      <c r="C33" s="68"/>
      <c r="D33" s="68"/>
      <c r="E33" s="68"/>
      <c r="F33" s="68"/>
      <c r="G33" s="68"/>
      <c r="H33" s="68"/>
      <c r="I33" s="74"/>
      <c r="J33" s="75"/>
      <c r="K33" s="35"/>
      <c r="L33" s="35"/>
      <c r="M33" s="35"/>
      <c r="N33" s="34"/>
      <c r="O33" s="36"/>
      <c r="P33" s="10"/>
      <c r="Q33" s="11"/>
      <c r="R33" s="11"/>
    </row>
    <row r="34" spans="1:18" ht="16.149999999999999" customHeight="1" thickBot="1">
      <c r="A34" s="14" t="s">
        <v>75</v>
      </c>
      <c r="B34" s="68"/>
      <c r="C34" s="68"/>
      <c r="D34" s="68"/>
      <c r="E34" s="68"/>
      <c r="F34" s="68"/>
      <c r="G34" s="68"/>
      <c r="H34" s="68"/>
      <c r="I34" s="68"/>
      <c r="J34" s="68"/>
      <c r="K34" s="68"/>
      <c r="L34" s="68"/>
      <c r="M34" s="68"/>
      <c r="N34" s="34"/>
      <c r="O34" s="142">
        <f>SUM(O17:O28)</f>
        <v>0</v>
      </c>
      <c r="P34" s="10"/>
      <c r="Q34" s="11"/>
      <c r="R34" s="11"/>
    </row>
    <row r="35" spans="1:18" ht="10.5" customHeight="1">
      <c r="A35" s="28" t="s">
        <v>82</v>
      </c>
      <c r="B35" s="68"/>
      <c r="C35" s="68"/>
      <c r="D35" s="68"/>
      <c r="E35" s="68"/>
      <c r="F35" s="68"/>
      <c r="G35" s="68"/>
      <c r="H35" s="68"/>
      <c r="I35" s="68"/>
      <c r="J35" s="68"/>
      <c r="K35" s="68"/>
      <c r="L35" s="68"/>
      <c r="M35" s="68"/>
      <c r="N35" s="34"/>
      <c r="O35" s="37"/>
      <c r="P35" s="10"/>
      <c r="Q35" s="11"/>
      <c r="R35" s="11"/>
    </row>
    <row r="36" spans="1:18" ht="3" customHeight="1">
      <c r="A36" s="28"/>
      <c r="B36" s="68"/>
      <c r="C36" s="68"/>
      <c r="D36" s="68"/>
      <c r="E36" s="68"/>
      <c r="F36" s="68"/>
      <c r="G36" s="68"/>
      <c r="H36" s="68"/>
      <c r="I36" s="68"/>
      <c r="J36" s="68"/>
      <c r="K36" s="68"/>
      <c r="L36" s="68"/>
      <c r="M36" s="68"/>
      <c r="N36" s="34"/>
      <c r="O36" s="37"/>
      <c r="P36" s="10"/>
      <c r="Q36" s="11"/>
      <c r="R36" s="11"/>
    </row>
    <row r="37" spans="1:18" ht="11.25" customHeight="1">
      <c r="A37" s="22"/>
      <c r="B37" s="68"/>
      <c r="C37" s="68"/>
      <c r="D37" s="68"/>
      <c r="E37" s="68"/>
      <c r="F37" s="68"/>
      <c r="G37" s="68"/>
      <c r="H37" s="68"/>
      <c r="I37" s="68"/>
      <c r="J37" s="68"/>
      <c r="K37" s="68"/>
      <c r="L37" s="68"/>
      <c r="M37" s="68"/>
      <c r="N37" s="68"/>
      <c r="O37" s="68"/>
      <c r="P37" s="10"/>
      <c r="Q37" s="11"/>
      <c r="R37" s="11"/>
    </row>
    <row r="38" spans="1:18" ht="11.25" customHeight="1">
      <c r="A38" s="22"/>
      <c r="B38" s="68"/>
      <c r="C38" s="68"/>
      <c r="D38" s="68"/>
      <c r="E38" s="68"/>
      <c r="F38" s="68"/>
      <c r="G38" s="68"/>
      <c r="H38" s="68"/>
      <c r="I38" s="68"/>
      <c r="J38" s="68"/>
      <c r="K38" s="68"/>
      <c r="L38" s="68"/>
      <c r="M38" s="68"/>
      <c r="N38" s="68"/>
      <c r="O38" s="68"/>
      <c r="P38" s="10"/>
      <c r="Q38" s="11"/>
      <c r="R38" s="11"/>
    </row>
    <row r="39" spans="1:18" ht="11.25" customHeight="1">
      <c r="A39" s="22"/>
      <c r="B39" s="68"/>
      <c r="C39" s="68"/>
      <c r="D39" s="68"/>
      <c r="E39" s="68"/>
      <c r="F39" s="68"/>
      <c r="G39" s="68"/>
      <c r="H39" s="68"/>
      <c r="I39" s="68"/>
      <c r="J39" s="68"/>
      <c r="K39" s="68"/>
      <c r="L39" s="68"/>
      <c r="M39" s="68"/>
      <c r="N39" s="68"/>
      <c r="O39" s="68"/>
      <c r="P39" s="10"/>
      <c r="Q39" s="11"/>
      <c r="R39" s="11"/>
    </row>
    <row r="40" spans="1:18" ht="11.25" customHeight="1">
      <c r="A40" s="22"/>
      <c r="B40" s="68"/>
      <c r="C40" s="68"/>
      <c r="D40" s="68"/>
      <c r="E40" s="68"/>
      <c r="F40" s="68"/>
      <c r="G40" s="68"/>
      <c r="H40" s="68"/>
      <c r="I40" s="68"/>
      <c r="J40" s="68"/>
      <c r="K40" s="68"/>
      <c r="L40" s="68"/>
      <c r="M40" s="68"/>
      <c r="N40" s="68"/>
      <c r="O40" s="68"/>
      <c r="P40" s="10"/>
      <c r="Q40" s="11"/>
      <c r="R40" s="11"/>
    </row>
    <row r="41" spans="1:18" ht="11.25" customHeight="1">
      <c r="A41" s="22"/>
      <c r="B41" s="68"/>
      <c r="C41" s="68"/>
      <c r="D41" s="68"/>
      <c r="E41" s="68"/>
      <c r="F41" s="68"/>
      <c r="G41" s="68"/>
      <c r="H41" s="68"/>
      <c r="I41" s="68"/>
      <c r="J41" s="68"/>
      <c r="K41" s="68"/>
      <c r="L41" s="68"/>
      <c r="M41" s="68"/>
      <c r="N41" s="68"/>
      <c r="O41" s="68"/>
      <c r="P41" s="10"/>
      <c r="Q41" s="11"/>
      <c r="R41" s="11"/>
    </row>
    <row r="42" spans="1:18" ht="11.25" customHeight="1">
      <c r="A42" s="22"/>
      <c r="B42" s="68"/>
      <c r="C42" s="68"/>
      <c r="D42" s="68"/>
      <c r="E42" s="68"/>
      <c r="F42" s="68"/>
      <c r="G42" s="68"/>
      <c r="H42" s="68"/>
      <c r="I42" s="68"/>
      <c r="J42" s="68"/>
      <c r="K42" s="68"/>
      <c r="L42" s="68"/>
      <c r="M42" s="68"/>
      <c r="N42" s="68"/>
      <c r="O42" s="68"/>
      <c r="P42" s="10"/>
      <c r="Q42" s="11"/>
      <c r="R42" s="11"/>
    </row>
    <row r="43" spans="1:18" ht="11.25" customHeight="1">
      <c r="A43" s="22"/>
      <c r="B43" s="68"/>
      <c r="C43" s="68"/>
      <c r="D43" s="68"/>
      <c r="E43" s="68"/>
      <c r="F43" s="68"/>
      <c r="G43" s="68"/>
      <c r="H43" s="68"/>
      <c r="I43" s="68"/>
      <c r="J43" s="68"/>
      <c r="K43" s="68"/>
      <c r="L43" s="68"/>
      <c r="M43" s="68"/>
      <c r="N43" s="68"/>
      <c r="O43" s="68"/>
      <c r="P43" s="10"/>
      <c r="Q43" s="11"/>
      <c r="R43" s="11"/>
    </row>
    <row r="44" spans="1:18" ht="11.25" customHeight="1">
      <c r="A44" s="22"/>
      <c r="B44" s="68"/>
      <c r="C44" s="68"/>
      <c r="D44" s="68"/>
      <c r="E44" s="68"/>
      <c r="F44" s="68"/>
      <c r="G44" s="68"/>
      <c r="H44" s="68"/>
      <c r="I44" s="68"/>
      <c r="J44" s="68"/>
      <c r="K44" s="68"/>
      <c r="L44" s="68"/>
      <c r="M44" s="68"/>
      <c r="N44" s="68"/>
      <c r="O44" s="68"/>
      <c r="P44" s="10"/>
      <c r="Q44" s="11"/>
      <c r="R44" s="11"/>
    </row>
    <row r="45" spans="1:18" ht="11.25" customHeight="1">
      <c r="A45" s="22"/>
      <c r="B45" s="68"/>
      <c r="C45" s="68"/>
      <c r="D45" s="68"/>
      <c r="E45" s="68"/>
      <c r="F45" s="68"/>
      <c r="G45" s="68"/>
      <c r="H45" s="68"/>
      <c r="I45" s="68"/>
      <c r="J45" s="68"/>
      <c r="K45" s="68"/>
      <c r="L45" s="68"/>
      <c r="M45" s="68"/>
      <c r="N45" s="68"/>
      <c r="O45" s="68"/>
      <c r="P45" s="10"/>
      <c r="Q45" s="11"/>
      <c r="R45" s="11"/>
    </row>
    <row r="46" spans="1:18" ht="11.25" customHeight="1">
      <c r="A46" s="22"/>
      <c r="B46" s="68"/>
      <c r="C46" s="68"/>
      <c r="D46" s="68"/>
      <c r="E46" s="68"/>
      <c r="F46" s="68"/>
      <c r="G46" s="68"/>
      <c r="H46" s="68"/>
      <c r="I46" s="68"/>
      <c r="J46" s="68"/>
      <c r="K46" s="68"/>
      <c r="L46" s="68"/>
      <c r="M46" s="68"/>
      <c r="N46" s="68"/>
      <c r="O46" s="68"/>
      <c r="P46" s="10"/>
      <c r="Q46" s="11"/>
      <c r="R46" s="11"/>
    </row>
    <row r="47" spans="1:18">
      <c r="A47" s="10"/>
      <c r="B47" s="10"/>
      <c r="C47" s="10"/>
      <c r="D47" s="10"/>
      <c r="E47" s="10"/>
      <c r="F47" s="10"/>
      <c r="G47" s="10"/>
      <c r="H47" s="10"/>
      <c r="I47" s="10"/>
      <c r="J47" s="10"/>
      <c r="K47" s="10"/>
      <c r="L47" s="10"/>
      <c r="M47" s="10"/>
      <c r="N47" s="10"/>
      <c r="O47" s="10"/>
      <c r="P47" s="10"/>
      <c r="Q47" s="11"/>
      <c r="R47" s="11"/>
    </row>
    <row r="48" spans="1:18">
      <c r="A48" s="11"/>
      <c r="B48" s="11"/>
      <c r="C48" s="11"/>
      <c r="D48" s="11"/>
      <c r="E48" s="11"/>
      <c r="F48" s="11"/>
      <c r="G48" s="11"/>
      <c r="H48" s="11"/>
      <c r="I48" s="11"/>
      <c r="J48" s="11"/>
      <c r="K48" s="11"/>
      <c r="L48" s="11"/>
      <c r="M48" s="11"/>
      <c r="N48" s="11"/>
      <c r="O48" s="11"/>
      <c r="P48" s="11"/>
      <c r="Q48" s="11"/>
      <c r="R48" s="11"/>
    </row>
    <row r="49" spans="1:18">
      <c r="A49" s="11"/>
      <c r="B49" s="11"/>
      <c r="C49" s="11"/>
      <c r="D49" s="11"/>
      <c r="E49" s="11"/>
      <c r="F49" s="11"/>
      <c r="G49" s="11"/>
      <c r="H49" s="11"/>
      <c r="I49" s="11"/>
      <c r="J49" s="11"/>
      <c r="K49" s="11"/>
      <c r="L49" s="11"/>
      <c r="M49" s="11"/>
      <c r="N49" s="11"/>
      <c r="O49" s="11"/>
      <c r="P49" s="11"/>
      <c r="Q49" s="11"/>
      <c r="R49" s="11"/>
    </row>
    <row r="50" spans="1:18">
      <c r="A50" s="11"/>
      <c r="B50" s="11"/>
      <c r="C50" s="11"/>
      <c r="D50" s="11"/>
      <c r="E50" s="11"/>
      <c r="F50" s="11"/>
      <c r="G50" s="11"/>
      <c r="H50" s="11"/>
      <c r="I50" s="11"/>
      <c r="J50" s="11"/>
      <c r="K50" s="11"/>
      <c r="L50" s="11"/>
      <c r="M50" s="11"/>
      <c r="N50" s="11"/>
      <c r="O50" s="11"/>
      <c r="P50" s="11"/>
      <c r="Q50" s="11"/>
      <c r="R50" s="11"/>
    </row>
    <row r="51" spans="1:18">
      <c r="A51" s="11"/>
      <c r="B51" s="11"/>
      <c r="C51" s="11"/>
      <c r="D51" s="11"/>
      <c r="E51" s="11"/>
      <c r="F51" s="11"/>
      <c r="G51" s="11"/>
      <c r="H51" s="11"/>
      <c r="I51" s="11"/>
      <c r="J51" s="11"/>
      <c r="K51" s="11"/>
      <c r="L51" s="11"/>
      <c r="M51" s="11"/>
      <c r="N51" s="11"/>
      <c r="O51" s="11"/>
      <c r="P51" s="11"/>
      <c r="Q51" s="11"/>
      <c r="R51" s="11"/>
    </row>
    <row r="52" spans="1:18">
      <c r="A52" s="11"/>
      <c r="B52" s="11"/>
      <c r="C52" s="11"/>
      <c r="D52" s="11"/>
      <c r="E52" s="11"/>
      <c r="F52" s="11"/>
      <c r="G52" s="11"/>
      <c r="H52" s="11"/>
      <c r="I52" s="11"/>
      <c r="J52" s="11"/>
      <c r="K52" s="11"/>
      <c r="L52" s="11"/>
      <c r="M52" s="11"/>
      <c r="N52" s="11"/>
      <c r="O52" s="11"/>
      <c r="P52" s="11"/>
      <c r="Q52" s="11"/>
      <c r="R52" s="11"/>
    </row>
    <row r="53" spans="1:18">
      <c r="A53" s="11"/>
      <c r="B53" s="11"/>
      <c r="C53" s="11"/>
      <c r="D53" s="11"/>
      <c r="E53" s="11"/>
      <c r="F53" s="11"/>
      <c r="G53" s="11"/>
      <c r="H53" s="11"/>
      <c r="I53" s="11"/>
      <c r="J53" s="11"/>
      <c r="K53" s="11"/>
      <c r="L53" s="11"/>
      <c r="M53" s="11"/>
      <c r="N53" s="11"/>
      <c r="O53" s="11"/>
      <c r="P53" s="11"/>
      <c r="Q53" s="11"/>
      <c r="R53" s="11"/>
    </row>
    <row r="54" spans="1:18">
      <c r="A54" s="11"/>
      <c r="B54" s="11"/>
      <c r="C54" s="11"/>
      <c r="D54" s="11"/>
      <c r="E54" s="11"/>
      <c r="F54" s="11"/>
      <c r="G54" s="11"/>
      <c r="H54" s="11"/>
      <c r="I54" s="11"/>
      <c r="J54" s="11"/>
      <c r="K54" s="11"/>
      <c r="L54" s="11"/>
      <c r="M54" s="11"/>
      <c r="N54" s="11"/>
      <c r="O54" s="11"/>
      <c r="P54" s="11"/>
      <c r="Q54" s="11"/>
      <c r="R54" s="11"/>
    </row>
    <row r="55" spans="1:18">
      <c r="A55" s="11"/>
      <c r="B55" s="11"/>
      <c r="C55" s="11"/>
      <c r="D55" s="11"/>
      <c r="E55" s="11"/>
      <c r="F55" s="11"/>
      <c r="G55" s="11"/>
      <c r="H55" s="11"/>
      <c r="I55" s="11"/>
      <c r="J55" s="11"/>
      <c r="K55" s="11"/>
      <c r="L55" s="11"/>
      <c r="M55" s="11"/>
      <c r="N55" s="11"/>
      <c r="O55" s="11"/>
      <c r="P55" s="11"/>
      <c r="Q55" s="11"/>
      <c r="R55" s="11"/>
    </row>
    <row r="56" spans="1:18">
      <c r="A56" s="11"/>
      <c r="B56" s="11"/>
      <c r="C56" s="11"/>
      <c r="D56" s="11"/>
      <c r="E56" s="11"/>
      <c r="F56" s="11"/>
      <c r="G56" s="11"/>
      <c r="H56" s="11"/>
      <c r="I56" s="11"/>
      <c r="J56" s="11"/>
      <c r="K56" s="11"/>
      <c r="L56" s="11"/>
      <c r="M56" s="11"/>
      <c r="N56" s="11"/>
      <c r="O56" s="11"/>
      <c r="P56" s="11"/>
      <c r="Q56" s="11"/>
      <c r="R56" s="11"/>
    </row>
    <row r="57" spans="1:18">
      <c r="A57" s="11"/>
      <c r="B57" s="11"/>
      <c r="C57" s="11"/>
      <c r="D57" s="11"/>
      <c r="E57" s="11"/>
      <c r="F57" s="11"/>
      <c r="G57" s="11"/>
      <c r="H57" s="11"/>
      <c r="I57" s="11"/>
      <c r="J57" s="11"/>
      <c r="K57" s="11"/>
      <c r="L57" s="11"/>
      <c r="M57" s="11"/>
      <c r="N57" s="11"/>
      <c r="O57" s="11"/>
      <c r="P57" s="11"/>
      <c r="Q57" s="11"/>
      <c r="R57" s="11"/>
    </row>
    <row r="58" spans="1:18">
      <c r="A58" s="11"/>
      <c r="B58" s="11"/>
      <c r="C58" s="11"/>
      <c r="D58" s="11"/>
      <c r="E58" s="11"/>
      <c r="F58" s="11"/>
      <c r="G58" s="11"/>
      <c r="H58" s="11"/>
      <c r="I58" s="11"/>
      <c r="J58" s="11"/>
      <c r="K58" s="11"/>
      <c r="L58" s="11"/>
      <c r="M58" s="11"/>
      <c r="N58" s="11"/>
      <c r="O58" s="11"/>
      <c r="P58" s="11"/>
      <c r="Q58" s="11"/>
      <c r="R58" s="11"/>
    </row>
    <row r="59" spans="1:18">
      <c r="A59" s="11"/>
      <c r="B59" s="11"/>
      <c r="C59" s="11"/>
      <c r="D59" s="11"/>
      <c r="E59" s="11"/>
      <c r="F59" s="11"/>
      <c r="G59" s="11"/>
      <c r="H59" s="11"/>
      <c r="I59" s="11"/>
      <c r="J59" s="11"/>
      <c r="K59" s="11"/>
      <c r="L59" s="11"/>
      <c r="M59" s="11"/>
      <c r="N59" s="11"/>
      <c r="O59" s="11"/>
      <c r="P59" s="11"/>
      <c r="Q59" s="11"/>
      <c r="R59" s="11"/>
    </row>
    <row r="60" spans="1:18">
      <c r="A60" s="11"/>
      <c r="B60" s="11"/>
      <c r="C60" s="11"/>
      <c r="D60" s="11"/>
      <c r="E60" s="11"/>
      <c r="F60" s="11"/>
      <c r="G60" s="11"/>
      <c r="H60" s="11"/>
      <c r="I60" s="11"/>
      <c r="J60" s="11"/>
      <c r="K60" s="11"/>
      <c r="L60" s="11"/>
      <c r="M60" s="11"/>
      <c r="N60" s="11"/>
      <c r="O60" s="11"/>
      <c r="P60" s="11"/>
      <c r="Q60" s="11"/>
      <c r="R60" s="11"/>
    </row>
    <row r="61" spans="1:18">
      <c r="A61" s="11"/>
      <c r="B61" s="11"/>
      <c r="C61" s="11"/>
      <c r="D61" s="11"/>
      <c r="E61" s="11"/>
      <c r="F61" s="11"/>
      <c r="G61" s="11"/>
      <c r="H61" s="11"/>
      <c r="I61" s="11"/>
      <c r="J61" s="11"/>
      <c r="K61" s="11"/>
      <c r="L61" s="11"/>
      <c r="M61" s="11"/>
      <c r="N61" s="11"/>
      <c r="O61" s="11"/>
      <c r="P61" s="11"/>
      <c r="Q61" s="11"/>
      <c r="R61" s="11"/>
    </row>
    <row r="62" spans="1:18">
      <c r="A62" s="11"/>
      <c r="B62" s="11"/>
      <c r="C62" s="11"/>
      <c r="D62" s="11"/>
      <c r="E62" s="11"/>
      <c r="F62" s="11"/>
      <c r="G62" s="11"/>
      <c r="H62" s="11"/>
      <c r="I62" s="11"/>
      <c r="J62" s="11"/>
      <c r="K62" s="11"/>
      <c r="L62" s="11"/>
      <c r="M62" s="11"/>
      <c r="N62" s="11"/>
      <c r="O62" s="11"/>
      <c r="P62" s="11"/>
      <c r="Q62" s="11"/>
      <c r="R62" s="11"/>
    </row>
    <row r="63" spans="1:18">
      <c r="A63" s="11"/>
      <c r="B63" s="11"/>
      <c r="C63" s="11"/>
      <c r="D63" s="11"/>
      <c r="E63" s="11"/>
      <c r="F63" s="11"/>
      <c r="G63" s="11"/>
      <c r="H63" s="11"/>
      <c r="I63" s="11"/>
      <c r="J63" s="11"/>
      <c r="K63" s="11"/>
      <c r="L63" s="11"/>
      <c r="M63" s="11"/>
      <c r="N63" s="11"/>
      <c r="O63" s="11"/>
      <c r="P63" s="11"/>
      <c r="Q63" s="11"/>
      <c r="R63" s="11"/>
    </row>
    <row r="64" spans="1:18">
      <c r="A64" s="11"/>
      <c r="B64" s="11"/>
      <c r="C64" s="11"/>
      <c r="D64" s="11"/>
      <c r="E64" s="11"/>
      <c r="F64" s="11"/>
      <c r="G64" s="11"/>
      <c r="H64" s="11"/>
      <c r="I64" s="11"/>
      <c r="J64" s="11"/>
      <c r="K64" s="11"/>
      <c r="L64" s="11"/>
      <c r="M64" s="11"/>
      <c r="N64" s="11"/>
      <c r="O64" s="11"/>
      <c r="P64" s="11"/>
      <c r="Q64" s="11"/>
      <c r="R64" s="11"/>
    </row>
    <row r="65" spans="1:18">
      <c r="A65" s="11"/>
      <c r="B65" s="11"/>
      <c r="C65" s="11"/>
      <c r="D65" s="11"/>
      <c r="E65" s="11"/>
      <c r="F65" s="11"/>
      <c r="G65" s="11"/>
      <c r="H65" s="11"/>
      <c r="I65" s="11"/>
      <c r="J65" s="11"/>
      <c r="K65" s="11"/>
      <c r="L65" s="11"/>
      <c r="M65" s="11"/>
      <c r="N65" s="11"/>
      <c r="O65" s="11"/>
      <c r="P65" s="11"/>
      <c r="Q65" s="11"/>
      <c r="R65" s="11"/>
    </row>
    <row r="66" spans="1:18">
      <c r="A66" s="11"/>
      <c r="B66" s="11"/>
      <c r="C66" s="11"/>
      <c r="D66" s="11"/>
      <c r="E66" s="11"/>
      <c r="F66" s="11"/>
      <c r="G66" s="11"/>
      <c r="H66" s="11"/>
      <c r="I66" s="11"/>
      <c r="J66" s="11"/>
      <c r="K66" s="11"/>
      <c r="L66" s="11"/>
      <c r="M66" s="11"/>
      <c r="N66" s="11"/>
      <c r="O66" s="11"/>
      <c r="P66" s="11"/>
      <c r="Q66" s="11"/>
      <c r="R66" s="11"/>
    </row>
    <row r="67" spans="1:18">
      <c r="A67" s="11"/>
      <c r="B67" s="11"/>
      <c r="C67" s="11"/>
      <c r="D67" s="11"/>
      <c r="E67" s="11"/>
      <c r="F67" s="11"/>
      <c r="G67" s="11"/>
      <c r="H67" s="11"/>
      <c r="I67" s="11"/>
      <c r="J67" s="11"/>
      <c r="K67" s="11"/>
      <c r="L67" s="11"/>
      <c r="M67" s="11"/>
      <c r="N67" s="11"/>
      <c r="O67" s="11"/>
      <c r="P67" s="11"/>
      <c r="Q67" s="11"/>
      <c r="R67" s="11"/>
    </row>
    <row r="68" spans="1:18">
      <c r="A68" s="11"/>
      <c r="B68" s="11"/>
      <c r="C68" s="11"/>
      <c r="D68" s="11"/>
      <c r="E68" s="11"/>
      <c r="F68" s="11"/>
      <c r="G68" s="11"/>
      <c r="H68" s="11"/>
      <c r="I68" s="11"/>
      <c r="J68" s="11"/>
      <c r="K68" s="11"/>
      <c r="L68" s="11"/>
      <c r="M68" s="11"/>
      <c r="N68" s="11"/>
      <c r="O68" s="11"/>
      <c r="P68" s="11"/>
      <c r="Q68" s="11"/>
      <c r="R68" s="11"/>
    </row>
    <row r="69" spans="1:18">
      <c r="A69" s="11"/>
      <c r="B69" s="11"/>
      <c r="C69" s="11"/>
      <c r="D69" s="11"/>
      <c r="E69" s="11"/>
      <c r="F69" s="11"/>
      <c r="G69" s="11"/>
      <c r="H69" s="11"/>
      <c r="I69" s="11"/>
      <c r="J69" s="11"/>
      <c r="K69" s="11"/>
      <c r="L69" s="11"/>
      <c r="M69" s="11"/>
      <c r="N69" s="11"/>
      <c r="O69" s="11"/>
      <c r="P69" s="11"/>
      <c r="Q69" s="11"/>
      <c r="R69" s="11"/>
    </row>
    <row r="70" spans="1:18">
      <c r="A70" s="11"/>
      <c r="B70" s="11"/>
      <c r="C70" s="11"/>
      <c r="D70" s="11"/>
      <c r="E70" s="11"/>
      <c r="F70" s="11"/>
      <c r="G70" s="11"/>
      <c r="H70" s="11"/>
      <c r="I70" s="11"/>
      <c r="J70" s="11"/>
      <c r="K70" s="11"/>
      <c r="L70" s="11"/>
      <c r="M70" s="11"/>
      <c r="N70" s="11"/>
      <c r="O70" s="11"/>
      <c r="P70" s="11"/>
      <c r="Q70" s="11"/>
      <c r="R70" s="11"/>
    </row>
    <row r="71" spans="1:18">
      <c r="A71" s="11"/>
      <c r="B71" s="11"/>
      <c r="C71" s="11"/>
      <c r="D71" s="11"/>
      <c r="E71" s="11"/>
      <c r="F71" s="11"/>
      <c r="G71" s="11"/>
      <c r="H71" s="11"/>
      <c r="I71" s="11"/>
      <c r="J71" s="11"/>
      <c r="K71" s="11"/>
      <c r="L71" s="11"/>
      <c r="M71" s="11"/>
      <c r="N71" s="11"/>
      <c r="O71" s="11"/>
      <c r="P71" s="11"/>
      <c r="Q71" s="11"/>
      <c r="R71" s="11"/>
    </row>
    <row r="72" spans="1:18">
      <c r="A72" s="11"/>
      <c r="B72" s="11"/>
      <c r="C72" s="11"/>
      <c r="D72" s="11"/>
      <c r="E72" s="11"/>
      <c r="F72" s="11"/>
      <c r="G72" s="11"/>
      <c r="H72" s="11"/>
      <c r="I72" s="11"/>
      <c r="J72" s="11"/>
      <c r="K72" s="11"/>
      <c r="L72" s="11"/>
      <c r="M72" s="11"/>
      <c r="N72" s="11"/>
      <c r="O72" s="11"/>
      <c r="P72" s="11"/>
      <c r="Q72" s="11"/>
      <c r="R72" s="11"/>
    </row>
    <row r="73" spans="1:18">
      <c r="A73" s="11"/>
      <c r="B73" s="11"/>
      <c r="C73" s="11"/>
      <c r="D73" s="11"/>
      <c r="E73" s="11"/>
      <c r="F73" s="11"/>
      <c r="G73" s="11"/>
      <c r="H73" s="11"/>
      <c r="I73" s="11"/>
      <c r="J73" s="11"/>
      <c r="K73" s="11"/>
      <c r="L73" s="11"/>
      <c r="M73" s="11"/>
      <c r="N73" s="11"/>
      <c r="O73" s="11"/>
      <c r="P73" s="11"/>
      <c r="Q73" s="11"/>
      <c r="R73" s="11"/>
    </row>
    <row r="74" spans="1:18">
      <c r="A74" s="11"/>
      <c r="B74" s="11"/>
      <c r="C74" s="11"/>
      <c r="D74" s="11"/>
      <c r="E74" s="11"/>
      <c r="F74" s="11"/>
      <c r="G74" s="11"/>
      <c r="H74" s="11"/>
      <c r="I74" s="11"/>
      <c r="J74" s="11"/>
      <c r="K74" s="11"/>
      <c r="L74" s="11"/>
      <c r="M74" s="11"/>
      <c r="N74" s="11"/>
      <c r="O74" s="11"/>
      <c r="P74" s="11"/>
      <c r="Q74" s="11"/>
      <c r="R74" s="11"/>
    </row>
    <row r="75" spans="1:18">
      <c r="A75" s="11"/>
      <c r="B75" s="11"/>
      <c r="C75" s="11"/>
      <c r="D75" s="11"/>
      <c r="E75" s="11"/>
      <c r="F75" s="11"/>
      <c r="G75" s="11"/>
      <c r="H75" s="11"/>
      <c r="I75" s="11"/>
      <c r="J75" s="11"/>
      <c r="K75" s="11"/>
      <c r="L75" s="11"/>
      <c r="M75" s="11"/>
      <c r="N75" s="11"/>
      <c r="O75" s="11"/>
      <c r="P75" s="11"/>
      <c r="Q75" s="11"/>
      <c r="R75" s="11"/>
    </row>
    <row r="76" spans="1:18">
      <c r="A76" s="11"/>
      <c r="B76" s="11"/>
      <c r="C76" s="11"/>
      <c r="D76" s="11"/>
      <c r="E76" s="11"/>
      <c r="F76" s="11"/>
      <c r="G76" s="11"/>
      <c r="H76" s="11"/>
      <c r="I76" s="11"/>
      <c r="J76" s="11"/>
      <c r="K76" s="11"/>
      <c r="L76" s="11"/>
      <c r="M76" s="11"/>
      <c r="N76" s="11"/>
      <c r="O76" s="11"/>
      <c r="P76" s="11"/>
      <c r="Q76" s="11"/>
      <c r="R76" s="11"/>
    </row>
  </sheetData>
  <sheetProtection algorithmName="SHA-512" hashValue="zmG5TWIy+vwi9+AwrEH3vTyC0FfcQmbDm8gPa9uBEHV7aHJUZpD9gLcnxMAZB2E+YW898186PL1abgVfodJZAA==" saltValue="BeGGxKt1jr0J8cKF6igj+g==" spinCount="100000" sheet="1" objects="1" scenarios="1" formatCells="0"/>
  <mergeCells count="23">
    <mergeCell ref="C30:J30"/>
    <mergeCell ref="B31:J31"/>
    <mergeCell ref="B32:J32"/>
    <mergeCell ref="B28:F28"/>
    <mergeCell ref="B26:F26"/>
    <mergeCell ref="B27:F27"/>
    <mergeCell ref="B19:F19"/>
    <mergeCell ref="A2:O2"/>
    <mergeCell ref="B17:F17"/>
    <mergeCell ref="B18:F18"/>
    <mergeCell ref="B16:F16"/>
    <mergeCell ref="A14:O14"/>
    <mergeCell ref="B20:F20"/>
    <mergeCell ref="B25:F25"/>
    <mergeCell ref="B21:F21"/>
    <mergeCell ref="B22:F22"/>
    <mergeCell ref="B23:F23"/>
    <mergeCell ref="B24:F24"/>
    <mergeCell ref="A1:O1"/>
    <mergeCell ref="K16:M16"/>
    <mergeCell ref="C6:K6"/>
    <mergeCell ref="C7:O7"/>
    <mergeCell ref="C10:O10"/>
  </mergeCells>
  <phoneticPr fontId="0" type="noConversion"/>
  <printOptions horizontalCentered="1"/>
  <pageMargins left="0.25" right="0.25" top="0.5" bottom="0.5" header="0.3" footer="0.3"/>
  <pageSetup orientation="portrait" r:id="rId1"/>
  <headerFooter>
    <oddFooter>&amp;L&amp;9July 17, 2025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67"/>
  <sheetViews>
    <sheetView showGridLines="0" view="pageLayout" topLeftCell="A56" zoomScaleNormal="100" workbookViewId="0">
      <selection activeCell="B56" sqref="B56:L56"/>
    </sheetView>
  </sheetViews>
  <sheetFormatPr defaultColWidth="8" defaultRowHeight="12.75"/>
  <cols>
    <col min="1" max="1" width="3.75" style="1" customWidth="1"/>
    <col min="2" max="11" width="8.5" style="1" customWidth="1"/>
    <col min="12" max="12" width="3.75" style="1" customWidth="1"/>
    <col min="13" max="16384" width="8" style="1"/>
  </cols>
  <sheetData>
    <row r="1" spans="1:12" ht="19.5" customHeight="1">
      <c r="A1" s="359" t="s">
        <v>0</v>
      </c>
      <c r="B1" s="359"/>
      <c r="C1" s="359"/>
      <c r="D1" s="359"/>
      <c r="E1" s="359"/>
      <c r="F1" s="359"/>
      <c r="G1" s="359"/>
      <c r="H1" s="359"/>
      <c r="I1" s="359"/>
      <c r="J1" s="359"/>
      <c r="K1" s="359"/>
      <c r="L1" s="359"/>
    </row>
    <row r="2" spans="1:12" ht="14.25" customHeight="1">
      <c r="A2" s="360" t="s">
        <v>50</v>
      </c>
      <c r="B2" s="360"/>
      <c r="C2" s="360"/>
      <c r="D2" s="360"/>
      <c r="E2" s="360"/>
      <c r="F2" s="360"/>
      <c r="G2" s="360"/>
      <c r="H2" s="360"/>
      <c r="I2" s="360"/>
      <c r="J2" s="360"/>
      <c r="K2" s="360"/>
      <c r="L2" s="360"/>
    </row>
    <row r="3" spans="1:12" ht="29.25" customHeight="1">
      <c r="A3" s="362" t="s">
        <v>51</v>
      </c>
      <c r="B3" s="362"/>
      <c r="C3" s="362"/>
      <c r="D3" s="362"/>
      <c r="E3" s="362"/>
      <c r="F3" s="362"/>
      <c r="G3" s="362"/>
      <c r="H3" s="362"/>
      <c r="I3" s="362"/>
      <c r="J3" s="362"/>
      <c r="K3" s="362"/>
      <c r="L3" s="362"/>
    </row>
    <row r="4" spans="1:12" ht="20.25">
      <c r="A4" s="361" t="s">
        <v>86</v>
      </c>
      <c r="B4" s="361"/>
      <c r="C4" s="361"/>
      <c r="D4" s="361"/>
      <c r="E4" s="361"/>
      <c r="F4" s="361"/>
      <c r="G4" s="361"/>
      <c r="H4" s="361"/>
      <c r="I4" s="361"/>
      <c r="J4" s="361"/>
      <c r="K4" s="361"/>
      <c r="L4" s="361"/>
    </row>
    <row r="5" spans="1:12" ht="16.5" customHeight="1">
      <c r="A5" s="365"/>
      <c r="B5" s="366"/>
      <c r="C5" s="366"/>
      <c r="D5" s="366"/>
      <c r="E5" s="366"/>
      <c r="F5" s="366"/>
      <c r="G5" s="366"/>
      <c r="H5" s="366"/>
      <c r="I5" s="366"/>
      <c r="J5" s="366"/>
      <c r="K5" s="366"/>
      <c r="L5" s="366"/>
    </row>
    <row r="6" spans="1:12" ht="9" customHeight="1">
      <c r="A6" s="64"/>
      <c r="B6" s="65"/>
      <c r="C6" s="65"/>
      <c r="D6" s="65"/>
      <c r="E6" s="65"/>
      <c r="F6" s="65"/>
      <c r="G6" s="65"/>
      <c r="H6" s="65"/>
      <c r="I6" s="65"/>
      <c r="J6" s="65"/>
      <c r="K6" s="65"/>
      <c r="L6" s="65"/>
    </row>
    <row r="7" spans="1:12" ht="80.25" customHeight="1">
      <c r="A7" s="355" t="s">
        <v>151</v>
      </c>
      <c r="B7" s="356"/>
      <c r="C7" s="356"/>
      <c r="D7" s="356"/>
      <c r="E7" s="356"/>
      <c r="F7" s="356"/>
      <c r="G7" s="356"/>
      <c r="H7" s="356"/>
      <c r="I7" s="356"/>
      <c r="J7" s="356"/>
      <c r="K7" s="356"/>
      <c r="L7" s="356"/>
    </row>
    <row r="8" spans="1:12" ht="101.25" customHeight="1">
      <c r="A8" s="357" t="s">
        <v>128</v>
      </c>
      <c r="B8" s="358"/>
      <c r="C8" s="358"/>
      <c r="D8" s="358"/>
      <c r="E8" s="358"/>
      <c r="F8" s="358"/>
      <c r="G8" s="358"/>
      <c r="H8" s="358"/>
      <c r="I8" s="358"/>
      <c r="J8" s="358"/>
      <c r="K8" s="358"/>
      <c r="L8" s="358"/>
    </row>
    <row r="9" spans="1:12" ht="33" customHeight="1">
      <c r="A9" s="354" t="s">
        <v>34</v>
      </c>
      <c r="B9" s="354"/>
      <c r="C9" s="354"/>
      <c r="D9" s="354"/>
      <c r="E9" s="354"/>
      <c r="F9" s="354"/>
      <c r="G9" s="354"/>
      <c r="H9" s="354"/>
      <c r="I9" s="354"/>
      <c r="J9" s="354"/>
      <c r="K9" s="354"/>
      <c r="L9" s="354"/>
    </row>
    <row r="10" spans="1:12" ht="14.25" customHeight="1">
      <c r="A10" s="354" t="s">
        <v>64</v>
      </c>
      <c r="B10" s="354"/>
      <c r="C10" s="354"/>
      <c r="D10" s="354"/>
      <c r="E10" s="354"/>
      <c r="F10" s="354"/>
      <c r="G10" s="354"/>
      <c r="H10" s="354"/>
      <c r="I10" s="354"/>
      <c r="J10" s="354"/>
      <c r="K10" s="354"/>
      <c r="L10" s="354"/>
    </row>
    <row r="11" spans="1:12" ht="15" customHeight="1">
      <c r="A11" s="81"/>
      <c r="B11" s="81"/>
      <c r="C11" s="81"/>
      <c r="D11" s="81"/>
      <c r="E11" s="81"/>
      <c r="F11" s="81"/>
      <c r="G11" s="81"/>
      <c r="H11" s="81"/>
      <c r="I11" s="81"/>
      <c r="J11" s="81"/>
      <c r="K11" s="81"/>
      <c r="L11" s="81"/>
    </row>
    <row r="12" spans="1:12" ht="24.75" customHeight="1">
      <c r="A12" s="83" t="s">
        <v>76</v>
      </c>
      <c r="B12" s="84"/>
      <c r="C12" s="85"/>
      <c r="D12" s="86" t="s">
        <v>149</v>
      </c>
      <c r="E12" s="81"/>
      <c r="F12" s="81"/>
      <c r="G12" s="81"/>
      <c r="H12" s="81"/>
      <c r="I12" s="81"/>
      <c r="J12" s="81"/>
      <c r="K12" s="81"/>
      <c r="L12" s="76"/>
    </row>
    <row r="13" spans="1:12" ht="129" customHeight="1">
      <c r="A13" s="81"/>
      <c r="B13" s="367" t="s">
        <v>129</v>
      </c>
      <c r="C13" s="358"/>
      <c r="D13" s="358"/>
      <c r="E13" s="358"/>
      <c r="F13" s="358"/>
      <c r="G13" s="358"/>
      <c r="H13" s="358"/>
      <c r="I13" s="358"/>
      <c r="J13" s="358"/>
      <c r="K13" s="358"/>
      <c r="L13" s="358"/>
    </row>
    <row r="14" spans="1:12" ht="117" customHeight="1">
      <c r="A14" s="81"/>
      <c r="B14" s="367" t="s">
        <v>144</v>
      </c>
      <c r="C14" s="368"/>
      <c r="D14" s="368"/>
      <c r="E14" s="368"/>
      <c r="F14" s="368"/>
      <c r="G14" s="368"/>
      <c r="H14" s="368"/>
      <c r="I14" s="368"/>
      <c r="J14" s="368"/>
      <c r="K14" s="368"/>
      <c r="L14" s="368"/>
    </row>
    <row r="15" spans="1:12" ht="11.25" customHeight="1">
      <c r="A15" s="81"/>
      <c r="B15" s="363"/>
      <c r="C15" s="364"/>
      <c r="D15" s="364"/>
      <c r="E15" s="364"/>
      <c r="F15" s="364"/>
      <c r="G15" s="364"/>
      <c r="H15" s="364"/>
      <c r="I15" s="364"/>
      <c r="J15" s="364"/>
      <c r="K15" s="364"/>
      <c r="L15" s="67"/>
    </row>
    <row r="16" spans="1:12" ht="20.25" customHeight="1">
      <c r="A16" s="83" t="s">
        <v>114</v>
      </c>
      <c r="B16" s="87"/>
      <c r="C16" s="73"/>
      <c r="D16" s="73"/>
      <c r="E16" s="73"/>
      <c r="F16" s="73"/>
      <c r="G16" s="67"/>
      <c r="H16" s="67"/>
      <c r="I16" s="67"/>
      <c r="J16" s="67"/>
      <c r="K16" s="67"/>
      <c r="L16" s="67"/>
    </row>
    <row r="17" spans="1:12" ht="35.25" customHeight="1">
      <c r="A17" s="81"/>
      <c r="B17" s="352" t="s">
        <v>186</v>
      </c>
      <c r="C17" s="353"/>
      <c r="D17" s="353"/>
      <c r="E17" s="353"/>
      <c r="F17" s="353"/>
      <c r="G17" s="353"/>
      <c r="H17" s="353"/>
      <c r="I17" s="353"/>
      <c r="J17" s="353"/>
      <c r="K17" s="353"/>
      <c r="L17" s="353"/>
    </row>
    <row r="18" spans="1:12" ht="34.5" customHeight="1">
      <c r="A18" s="81"/>
      <c r="B18" s="352" t="s">
        <v>187</v>
      </c>
      <c r="C18" s="353"/>
      <c r="D18" s="353"/>
      <c r="E18" s="353"/>
      <c r="F18" s="353"/>
      <c r="G18" s="353"/>
      <c r="H18" s="353"/>
      <c r="I18" s="353"/>
      <c r="J18" s="353"/>
      <c r="K18" s="353"/>
      <c r="L18" s="353"/>
    </row>
    <row r="19" spans="1:12" ht="49.5" customHeight="1">
      <c r="A19" s="81"/>
      <c r="B19" s="352" t="s">
        <v>189</v>
      </c>
      <c r="C19" s="353"/>
      <c r="D19" s="353"/>
      <c r="E19" s="353"/>
      <c r="F19" s="353"/>
      <c r="G19" s="353"/>
      <c r="H19" s="353"/>
      <c r="I19" s="353"/>
      <c r="J19" s="353"/>
      <c r="K19" s="353"/>
      <c r="L19" s="353"/>
    </row>
    <row r="20" spans="1:12" ht="78" customHeight="1">
      <c r="A20" s="81"/>
      <c r="B20" s="352" t="s">
        <v>190</v>
      </c>
      <c r="C20" s="353"/>
      <c r="D20" s="353"/>
      <c r="E20" s="353"/>
      <c r="F20" s="353"/>
      <c r="G20" s="353"/>
      <c r="H20" s="353"/>
      <c r="I20" s="353"/>
      <c r="J20" s="353"/>
      <c r="K20" s="353"/>
      <c r="L20" s="353"/>
    </row>
    <row r="21" spans="1:12" ht="21.75" customHeight="1">
      <c r="A21" s="81"/>
      <c r="B21" s="352" t="s">
        <v>130</v>
      </c>
      <c r="C21" s="353"/>
      <c r="D21" s="353"/>
      <c r="E21" s="353"/>
      <c r="F21" s="353"/>
      <c r="G21" s="353"/>
      <c r="H21" s="353"/>
      <c r="I21" s="353"/>
      <c r="J21" s="353"/>
      <c r="K21" s="353"/>
      <c r="L21" s="353"/>
    </row>
    <row r="22" spans="1:12" ht="34.5" customHeight="1">
      <c r="A22" s="81"/>
      <c r="B22" s="352" t="s">
        <v>117</v>
      </c>
      <c r="C22" s="353"/>
      <c r="D22" s="353"/>
      <c r="E22" s="353"/>
      <c r="F22" s="353"/>
      <c r="G22" s="353"/>
      <c r="H22" s="353"/>
      <c r="I22" s="353"/>
      <c r="J22" s="353"/>
      <c r="K22" s="353"/>
      <c r="L22" s="353"/>
    </row>
    <row r="23" spans="1:12" ht="34.5" customHeight="1">
      <c r="A23" s="81"/>
      <c r="B23" s="352" t="s">
        <v>119</v>
      </c>
      <c r="C23" s="353"/>
      <c r="D23" s="353"/>
      <c r="E23" s="353"/>
      <c r="F23" s="353"/>
      <c r="G23" s="353"/>
      <c r="H23" s="353"/>
      <c r="I23" s="353"/>
      <c r="J23" s="353"/>
      <c r="K23" s="353"/>
      <c r="L23" s="353"/>
    </row>
    <row r="24" spans="1:12" ht="16.5" customHeight="1">
      <c r="A24" s="81"/>
      <c r="B24" s="352" t="s">
        <v>118</v>
      </c>
      <c r="C24" s="353"/>
      <c r="D24" s="353"/>
      <c r="E24" s="353"/>
      <c r="F24" s="353"/>
      <c r="G24" s="353"/>
      <c r="H24" s="353"/>
      <c r="I24" s="353"/>
      <c r="J24" s="353"/>
      <c r="K24" s="353"/>
      <c r="L24" s="353"/>
    </row>
    <row r="25" spans="1:12" ht="15" customHeight="1">
      <c r="A25" s="81"/>
      <c r="B25" s="78"/>
      <c r="C25" s="67"/>
      <c r="D25" s="67"/>
      <c r="E25" s="67"/>
      <c r="F25" s="67"/>
      <c r="G25" s="67"/>
      <c r="H25" s="67"/>
      <c r="I25" s="67"/>
      <c r="J25" s="67"/>
      <c r="K25" s="67"/>
      <c r="L25" s="67"/>
    </row>
    <row r="26" spans="1:12" ht="18.75" customHeight="1">
      <c r="A26" s="83" t="s">
        <v>71</v>
      </c>
      <c r="B26" s="73"/>
      <c r="C26" s="84"/>
      <c r="D26" s="85" t="s">
        <v>148</v>
      </c>
      <c r="E26" s="67"/>
      <c r="F26" s="67"/>
      <c r="G26" s="67"/>
      <c r="H26" s="67"/>
      <c r="I26" s="67"/>
      <c r="J26" s="67"/>
      <c r="K26" s="67"/>
      <c r="L26" s="67"/>
    </row>
    <row r="27" spans="1:12" ht="3.75" customHeight="1">
      <c r="A27" s="82"/>
      <c r="B27" s="82"/>
      <c r="C27" s="82"/>
      <c r="D27" s="82"/>
      <c r="E27" s="82"/>
      <c r="F27" s="82"/>
      <c r="G27" s="82"/>
      <c r="H27" s="82"/>
      <c r="I27" s="82"/>
      <c r="J27" s="82"/>
      <c r="K27" s="82"/>
      <c r="L27" s="82"/>
    </row>
    <row r="28" spans="1:12" ht="33.75" customHeight="1">
      <c r="A28" s="82"/>
      <c r="B28" s="352" t="s">
        <v>87</v>
      </c>
      <c r="C28" s="353"/>
      <c r="D28" s="353"/>
      <c r="E28" s="353"/>
      <c r="F28" s="353"/>
      <c r="G28" s="353"/>
      <c r="H28" s="353"/>
      <c r="I28" s="353"/>
      <c r="J28" s="353"/>
      <c r="K28" s="353"/>
      <c r="L28" s="353"/>
    </row>
    <row r="29" spans="1:12" ht="38.25" customHeight="1">
      <c r="A29" s="82"/>
      <c r="B29" s="352" t="s">
        <v>131</v>
      </c>
      <c r="C29" s="358"/>
      <c r="D29" s="358"/>
      <c r="E29" s="358"/>
      <c r="F29" s="358"/>
      <c r="G29" s="358"/>
      <c r="H29" s="358"/>
      <c r="I29" s="358"/>
      <c r="J29" s="358"/>
      <c r="K29" s="358"/>
      <c r="L29" s="358"/>
    </row>
    <row r="30" spans="1:12" ht="18" customHeight="1">
      <c r="A30" s="82"/>
      <c r="B30" s="352" t="s">
        <v>192</v>
      </c>
      <c r="C30" s="358"/>
      <c r="D30" s="358"/>
      <c r="E30" s="358"/>
      <c r="F30" s="358"/>
      <c r="G30" s="358"/>
      <c r="H30" s="358"/>
      <c r="I30" s="358"/>
      <c r="J30" s="358"/>
      <c r="K30" s="358"/>
      <c r="L30" s="358"/>
    </row>
    <row r="31" spans="1:12" ht="18" customHeight="1">
      <c r="A31" s="82"/>
      <c r="B31" s="352" t="s">
        <v>193</v>
      </c>
      <c r="C31" s="358"/>
      <c r="D31" s="358"/>
      <c r="E31" s="358"/>
      <c r="F31" s="358"/>
      <c r="G31" s="358"/>
      <c r="H31" s="358"/>
      <c r="I31" s="358"/>
      <c r="J31" s="358"/>
      <c r="K31" s="358"/>
      <c r="L31" s="358"/>
    </row>
    <row r="32" spans="1:12" ht="18" customHeight="1">
      <c r="A32" s="82"/>
      <c r="B32" s="352" t="s">
        <v>53</v>
      </c>
      <c r="C32" s="358"/>
      <c r="D32" s="358"/>
      <c r="E32" s="358"/>
      <c r="F32" s="358"/>
      <c r="G32" s="358"/>
      <c r="H32" s="358"/>
      <c r="I32" s="358"/>
      <c r="J32" s="358"/>
      <c r="K32" s="358"/>
      <c r="L32" s="358"/>
    </row>
    <row r="33" spans="1:12" ht="36.75" customHeight="1">
      <c r="A33" s="82"/>
      <c r="B33" s="352" t="s">
        <v>54</v>
      </c>
      <c r="C33" s="358"/>
      <c r="D33" s="358"/>
      <c r="E33" s="358"/>
      <c r="F33" s="358"/>
      <c r="G33" s="358"/>
      <c r="H33" s="358"/>
      <c r="I33" s="358"/>
      <c r="J33" s="358"/>
      <c r="K33" s="358"/>
      <c r="L33" s="358"/>
    </row>
    <row r="34" spans="1:12" ht="34.5" customHeight="1">
      <c r="A34" s="82"/>
      <c r="B34" s="352" t="s">
        <v>145</v>
      </c>
      <c r="C34" s="358"/>
      <c r="D34" s="358"/>
      <c r="E34" s="358"/>
      <c r="F34" s="358"/>
      <c r="G34" s="358"/>
      <c r="H34" s="358"/>
      <c r="I34" s="358"/>
      <c r="J34" s="358"/>
      <c r="K34" s="358"/>
      <c r="L34" s="358"/>
    </row>
    <row r="35" spans="1:12" ht="82.5" customHeight="1">
      <c r="A35" s="76"/>
      <c r="B35" s="352" t="s">
        <v>146</v>
      </c>
      <c r="C35" s="358"/>
      <c r="D35" s="358"/>
      <c r="E35" s="358"/>
      <c r="F35" s="358"/>
      <c r="G35" s="358"/>
      <c r="H35" s="358"/>
      <c r="I35" s="358"/>
      <c r="J35" s="358"/>
      <c r="K35" s="358"/>
      <c r="L35" s="358"/>
    </row>
    <row r="36" spans="1:12" ht="52.5" customHeight="1">
      <c r="A36" s="76"/>
      <c r="B36" s="352" t="s">
        <v>60</v>
      </c>
      <c r="C36" s="358"/>
      <c r="D36" s="358"/>
      <c r="E36" s="358"/>
      <c r="F36" s="358"/>
      <c r="G36" s="358"/>
      <c r="H36" s="358"/>
      <c r="I36" s="358"/>
      <c r="J36" s="358"/>
      <c r="K36" s="358"/>
      <c r="L36" s="358"/>
    </row>
    <row r="37" spans="1:12" ht="38.25" customHeight="1">
      <c r="A37" s="76"/>
      <c r="B37" s="352" t="s">
        <v>135</v>
      </c>
      <c r="C37" s="358"/>
      <c r="D37" s="358"/>
      <c r="E37" s="358"/>
      <c r="F37" s="358"/>
      <c r="G37" s="358"/>
      <c r="H37" s="358"/>
      <c r="I37" s="358"/>
      <c r="J37" s="358"/>
      <c r="K37" s="358"/>
      <c r="L37" s="358"/>
    </row>
    <row r="38" spans="1:12" ht="64.5" customHeight="1">
      <c r="A38" s="76"/>
      <c r="B38" s="352" t="s">
        <v>147</v>
      </c>
      <c r="C38" s="358"/>
      <c r="D38" s="358"/>
      <c r="E38" s="358"/>
      <c r="F38" s="358"/>
      <c r="G38" s="358"/>
      <c r="H38" s="358"/>
      <c r="I38" s="358"/>
      <c r="J38" s="358"/>
      <c r="K38" s="358"/>
      <c r="L38" s="358"/>
    </row>
    <row r="39" spans="1:12" ht="18" customHeight="1">
      <c r="A39" s="76"/>
      <c r="B39" s="352" t="s">
        <v>61</v>
      </c>
      <c r="C39" s="358"/>
      <c r="D39" s="358"/>
      <c r="E39" s="358"/>
      <c r="F39" s="358"/>
      <c r="G39" s="358"/>
      <c r="H39" s="358"/>
      <c r="I39" s="358"/>
      <c r="J39" s="358"/>
      <c r="K39" s="358"/>
      <c r="L39" s="358"/>
    </row>
    <row r="40" spans="1:12" ht="18" customHeight="1">
      <c r="A40" s="76"/>
      <c r="B40" s="352" t="s">
        <v>62</v>
      </c>
      <c r="C40" s="352"/>
      <c r="D40" s="352"/>
      <c r="E40" s="352"/>
      <c r="F40" s="352"/>
      <c r="G40" s="352"/>
      <c r="H40" s="352"/>
      <c r="I40" s="352"/>
      <c r="J40" s="352"/>
      <c r="K40" s="352"/>
      <c r="L40" s="352"/>
    </row>
    <row r="41" spans="1:12" ht="36" customHeight="1">
      <c r="A41" s="76"/>
      <c r="B41" s="352" t="s">
        <v>63</v>
      </c>
      <c r="C41" s="352"/>
      <c r="D41" s="352"/>
      <c r="E41" s="352"/>
      <c r="F41" s="352"/>
      <c r="G41" s="352"/>
      <c r="H41" s="352"/>
      <c r="I41" s="352"/>
      <c r="J41" s="352"/>
      <c r="K41" s="352"/>
      <c r="L41" s="352"/>
    </row>
    <row r="42" spans="1:12" ht="34.5" customHeight="1">
      <c r="A42" s="76"/>
      <c r="B42" s="352" t="s">
        <v>188</v>
      </c>
      <c r="C42" s="352"/>
      <c r="D42" s="352"/>
      <c r="E42" s="352"/>
      <c r="F42" s="352"/>
      <c r="G42" s="352"/>
      <c r="H42" s="352"/>
      <c r="I42" s="352"/>
      <c r="J42" s="352"/>
      <c r="K42" s="352"/>
      <c r="L42" s="352"/>
    </row>
    <row r="43" spans="1:12" ht="63" customHeight="1">
      <c r="A43" s="76"/>
      <c r="B43" s="352" t="s">
        <v>191</v>
      </c>
      <c r="C43" s="352"/>
      <c r="D43" s="352"/>
      <c r="E43" s="352"/>
      <c r="F43" s="352"/>
      <c r="G43" s="352"/>
      <c r="H43" s="352"/>
      <c r="I43" s="352"/>
      <c r="J43" s="352"/>
      <c r="K43" s="352"/>
      <c r="L43" s="352"/>
    </row>
    <row r="44" spans="1:12" ht="15" customHeight="1">
      <c r="A44" s="76"/>
      <c r="B44" s="352"/>
      <c r="C44" s="358"/>
      <c r="D44" s="358"/>
      <c r="E44" s="358"/>
      <c r="F44" s="358"/>
      <c r="G44" s="358"/>
      <c r="H44" s="358"/>
      <c r="I44" s="358"/>
      <c r="J44" s="358"/>
      <c r="K44" s="358"/>
      <c r="L44" s="358"/>
    </row>
    <row r="45" spans="1:12" ht="20.25">
      <c r="A45" s="83" t="s">
        <v>77</v>
      </c>
      <c r="B45" s="73"/>
      <c r="C45" s="73"/>
      <c r="D45" s="73"/>
      <c r="E45" s="73"/>
      <c r="F45" s="73"/>
      <c r="G45" s="73"/>
      <c r="H45" s="73"/>
      <c r="I45" s="67"/>
      <c r="J45" s="67"/>
      <c r="K45" s="67"/>
      <c r="L45" s="67"/>
    </row>
    <row r="46" spans="1:12" ht="6" customHeight="1">
      <c r="A46" s="82"/>
      <c r="B46" s="82"/>
      <c r="C46" s="82"/>
      <c r="D46" s="82"/>
      <c r="E46" s="82"/>
      <c r="F46" s="82"/>
      <c r="G46" s="82"/>
      <c r="H46" s="82"/>
      <c r="I46" s="82"/>
      <c r="J46" s="82"/>
      <c r="K46" s="82"/>
      <c r="L46" s="82"/>
    </row>
    <row r="47" spans="1:12" ht="32.25" customHeight="1">
      <c r="A47" s="82"/>
      <c r="B47" s="352" t="s">
        <v>134</v>
      </c>
      <c r="C47" s="353"/>
      <c r="D47" s="353"/>
      <c r="E47" s="353"/>
      <c r="F47" s="353"/>
      <c r="G47" s="353"/>
      <c r="H47" s="353"/>
      <c r="I47" s="353"/>
      <c r="J47" s="353"/>
      <c r="K47" s="353"/>
      <c r="L47" s="353"/>
    </row>
    <row r="48" spans="1:12" ht="38.25" customHeight="1">
      <c r="A48" s="82"/>
      <c r="B48" s="352" t="s">
        <v>131</v>
      </c>
      <c r="C48" s="358"/>
      <c r="D48" s="358"/>
      <c r="E48" s="358"/>
      <c r="F48" s="358"/>
      <c r="G48" s="358"/>
      <c r="H48" s="358"/>
      <c r="I48" s="358"/>
      <c r="J48" s="358"/>
      <c r="K48" s="358"/>
      <c r="L48" s="358"/>
    </row>
    <row r="49" spans="1:12" ht="18" customHeight="1">
      <c r="A49" s="82"/>
      <c r="B49" s="352" t="s">
        <v>192</v>
      </c>
      <c r="C49" s="358"/>
      <c r="D49" s="358"/>
      <c r="E49" s="358"/>
      <c r="F49" s="358"/>
      <c r="G49" s="358"/>
      <c r="H49" s="358"/>
      <c r="I49" s="358"/>
      <c r="J49" s="358"/>
      <c r="K49" s="358"/>
      <c r="L49" s="358"/>
    </row>
    <row r="50" spans="1:12" ht="18" customHeight="1">
      <c r="A50" s="82"/>
      <c r="B50" s="352" t="s">
        <v>194</v>
      </c>
      <c r="C50" s="358"/>
      <c r="D50" s="358"/>
      <c r="E50" s="358"/>
      <c r="F50" s="358"/>
      <c r="G50" s="358"/>
      <c r="H50" s="358"/>
      <c r="I50" s="358"/>
      <c r="J50" s="358"/>
      <c r="K50" s="358"/>
      <c r="L50" s="358"/>
    </row>
    <row r="51" spans="1:12" ht="18" customHeight="1">
      <c r="A51" s="82"/>
      <c r="B51" s="352" t="s">
        <v>65</v>
      </c>
      <c r="C51" s="358"/>
      <c r="D51" s="358"/>
      <c r="E51" s="358"/>
      <c r="F51" s="358"/>
      <c r="G51" s="358"/>
      <c r="H51" s="358"/>
      <c r="I51" s="358"/>
      <c r="J51" s="358"/>
      <c r="K51" s="358"/>
      <c r="L51" s="358"/>
    </row>
    <row r="52" spans="1:12" ht="50.25" customHeight="1">
      <c r="A52" s="82"/>
      <c r="B52" s="352" t="s">
        <v>132</v>
      </c>
      <c r="C52" s="358"/>
      <c r="D52" s="358"/>
      <c r="E52" s="358"/>
      <c r="F52" s="358"/>
      <c r="G52" s="358"/>
      <c r="H52" s="358"/>
      <c r="I52" s="358"/>
      <c r="J52" s="358"/>
      <c r="K52" s="358"/>
      <c r="L52" s="358"/>
    </row>
    <row r="53" spans="1:12" ht="187.15" customHeight="1">
      <c r="A53" s="82"/>
      <c r="B53" s="352" t="s">
        <v>155</v>
      </c>
      <c r="C53" s="358"/>
      <c r="D53" s="358"/>
      <c r="E53" s="358"/>
      <c r="F53" s="358"/>
      <c r="G53" s="358"/>
      <c r="H53" s="358"/>
      <c r="I53" s="358"/>
      <c r="J53" s="358"/>
      <c r="K53" s="358"/>
      <c r="L53" s="358"/>
    </row>
    <row r="54" spans="1:12" ht="55.15" customHeight="1">
      <c r="A54" s="82"/>
      <c r="B54" s="352" t="s">
        <v>133</v>
      </c>
      <c r="C54" s="358"/>
      <c r="D54" s="358"/>
      <c r="E54" s="358"/>
      <c r="F54" s="358"/>
      <c r="G54" s="358"/>
      <c r="H54" s="358"/>
      <c r="I54" s="358"/>
      <c r="J54" s="358"/>
      <c r="K54" s="358"/>
      <c r="L54" s="358"/>
    </row>
    <row r="55" spans="1:12" ht="90.75" customHeight="1">
      <c r="A55" s="76"/>
      <c r="B55" s="352" t="s">
        <v>70</v>
      </c>
      <c r="C55" s="358"/>
      <c r="D55" s="358"/>
      <c r="E55" s="358"/>
      <c r="F55" s="358"/>
      <c r="G55" s="358"/>
      <c r="H55" s="358"/>
      <c r="I55" s="358"/>
      <c r="J55" s="358"/>
      <c r="K55" s="358"/>
      <c r="L55" s="358"/>
    </row>
    <row r="56" spans="1:12" ht="49.5" customHeight="1">
      <c r="A56" s="76"/>
      <c r="B56" s="352" t="s">
        <v>154</v>
      </c>
      <c r="C56" s="358"/>
      <c r="D56" s="358"/>
      <c r="E56" s="358"/>
      <c r="F56" s="358"/>
      <c r="G56" s="358"/>
      <c r="H56" s="358"/>
      <c r="I56" s="358"/>
      <c r="J56" s="358"/>
      <c r="K56" s="358"/>
      <c r="L56" s="358"/>
    </row>
    <row r="57" spans="1:12" ht="9" customHeight="1">
      <c r="A57" s="76"/>
      <c r="B57" s="63"/>
      <c r="C57" s="67"/>
      <c r="D57" s="67"/>
      <c r="E57" s="67"/>
      <c r="F57" s="67"/>
      <c r="G57" s="67"/>
      <c r="H57" s="67"/>
      <c r="I57" s="67"/>
      <c r="J57" s="67"/>
      <c r="K57" s="67"/>
      <c r="L57" s="67"/>
    </row>
    <row r="58" spans="1:12" ht="21.75" customHeight="1">
      <c r="A58" s="88" t="s">
        <v>78</v>
      </c>
      <c r="B58" s="72"/>
      <c r="C58" s="73"/>
      <c r="D58" s="73"/>
      <c r="E58" s="73"/>
      <c r="F58" s="73"/>
      <c r="G58" s="67"/>
      <c r="H58" s="67"/>
      <c r="I58" s="67"/>
      <c r="J58" s="67"/>
      <c r="K58" s="67"/>
      <c r="L58" s="67"/>
    </row>
    <row r="59" spans="1:12" ht="21" customHeight="1">
      <c r="A59" s="76"/>
      <c r="B59" s="353" t="s">
        <v>72</v>
      </c>
      <c r="C59" s="368"/>
      <c r="D59" s="368"/>
      <c r="E59" s="368"/>
      <c r="F59" s="368"/>
      <c r="G59" s="368"/>
      <c r="H59" s="368"/>
      <c r="I59" s="368"/>
      <c r="J59" s="368"/>
      <c r="K59" s="368"/>
      <c r="L59" s="368"/>
    </row>
    <row r="60" spans="1:12" ht="66.75" customHeight="1">
      <c r="A60" s="76"/>
      <c r="B60" s="353" t="s">
        <v>136</v>
      </c>
      <c r="C60" s="358"/>
      <c r="D60" s="358"/>
      <c r="E60" s="358"/>
      <c r="F60" s="358"/>
      <c r="G60" s="358"/>
      <c r="H60" s="358"/>
      <c r="I60" s="358"/>
      <c r="J60" s="358"/>
      <c r="K60" s="358"/>
      <c r="L60" s="358"/>
    </row>
    <row r="61" spans="1:12" ht="19.5" customHeight="1"/>
    <row r="62" spans="1:12" ht="20.25">
      <c r="A62" s="88" t="s">
        <v>126</v>
      </c>
      <c r="B62" s="72"/>
      <c r="C62" s="72"/>
      <c r="D62" s="72"/>
      <c r="E62" s="72"/>
      <c r="F62" s="72"/>
      <c r="G62" s="72"/>
      <c r="H62" s="63"/>
      <c r="I62" s="63"/>
      <c r="J62" s="63"/>
      <c r="K62" s="63"/>
      <c r="L62" s="63"/>
    </row>
    <row r="63" spans="1:12" ht="18.75" customHeight="1">
      <c r="A63" s="76"/>
      <c r="B63" s="353" t="s">
        <v>124</v>
      </c>
      <c r="C63" s="353"/>
      <c r="D63" s="353"/>
      <c r="E63" s="353"/>
      <c r="F63" s="353"/>
      <c r="G63" s="353"/>
      <c r="H63" s="353"/>
      <c r="I63" s="353"/>
      <c r="J63" s="353"/>
      <c r="K63" s="353"/>
      <c r="L63" s="353"/>
    </row>
    <row r="64" spans="1:12" ht="18" customHeight="1">
      <c r="A64" s="76"/>
      <c r="B64" s="353" t="s">
        <v>125</v>
      </c>
      <c r="C64" s="353"/>
      <c r="D64" s="353"/>
      <c r="E64" s="353"/>
      <c r="F64" s="353"/>
      <c r="G64" s="353"/>
      <c r="H64" s="353"/>
      <c r="I64" s="353"/>
      <c r="J64" s="353"/>
      <c r="K64" s="353"/>
      <c r="L64" s="353"/>
    </row>
    <row r="65" spans="1:12" ht="81.75" customHeight="1">
      <c r="A65" s="82"/>
      <c r="B65" s="352" t="s">
        <v>85</v>
      </c>
      <c r="C65" s="353"/>
      <c r="D65" s="353"/>
      <c r="E65" s="353"/>
      <c r="F65" s="353"/>
      <c r="G65" s="353"/>
      <c r="H65" s="353"/>
      <c r="I65" s="353"/>
      <c r="J65" s="353"/>
      <c r="K65" s="353"/>
      <c r="L65" s="353"/>
    </row>
    <row r="66" spans="1:12" ht="33.75" customHeight="1">
      <c r="A66" s="82"/>
      <c r="B66" s="352" t="s">
        <v>137</v>
      </c>
      <c r="C66" s="353"/>
      <c r="D66" s="353"/>
      <c r="E66" s="353"/>
      <c r="F66" s="353"/>
      <c r="G66" s="353"/>
      <c r="H66" s="353"/>
      <c r="I66" s="353"/>
      <c r="J66" s="353"/>
      <c r="K66" s="353"/>
      <c r="L66" s="353"/>
    </row>
    <row r="67" spans="1:12">
      <c r="A67" s="144"/>
    </row>
  </sheetData>
  <sheetProtection algorithmName="SHA-512" hashValue="Dr+yZSWN5zIGwg/myCXyRC7/LZzLlfJTMo20MCuYZEs9m+OlDUIaiQhJ04UWXf3ctKHN8gKOnErjY+157uYEKA==" saltValue="R5YST4P+P0KfAuYXHG1vgA==" spinCount="100000" sheet="1" formatCells="0" selectLockedCells="1"/>
  <mergeCells count="53">
    <mergeCell ref="B64:L64"/>
    <mergeCell ref="B65:L65"/>
    <mergeCell ref="B43:L43"/>
    <mergeCell ref="B34:L34"/>
    <mergeCell ref="B55:L55"/>
    <mergeCell ref="B56:L56"/>
    <mergeCell ref="B59:L59"/>
    <mergeCell ref="B60:L60"/>
    <mergeCell ref="B47:L47"/>
    <mergeCell ref="B51:L51"/>
    <mergeCell ref="B50:L50"/>
    <mergeCell ref="B54:L54"/>
    <mergeCell ref="B30:L30"/>
    <mergeCell ref="B31:L31"/>
    <mergeCell ref="B32:L32"/>
    <mergeCell ref="B63:L63"/>
    <mergeCell ref="B66:L66"/>
    <mergeCell ref="B35:L35"/>
    <mergeCell ref="B36:L36"/>
    <mergeCell ref="B37:L37"/>
    <mergeCell ref="B44:L44"/>
    <mergeCell ref="B38:L38"/>
    <mergeCell ref="B39:L39"/>
    <mergeCell ref="B40:L40"/>
    <mergeCell ref="B41:L41"/>
    <mergeCell ref="B42:L42"/>
    <mergeCell ref="B48:L48"/>
    <mergeCell ref="B49:L49"/>
    <mergeCell ref="A1:L1"/>
    <mergeCell ref="A2:L2"/>
    <mergeCell ref="A4:L4"/>
    <mergeCell ref="A3:L3"/>
    <mergeCell ref="B15:K15"/>
    <mergeCell ref="A10:L10"/>
    <mergeCell ref="A5:L5"/>
    <mergeCell ref="B13:L13"/>
    <mergeCell ref="B14:L14"/>
    <mergeCell ref="B28:L28"/>
    <mergeCell ref="A9:L9"/>
    <mergeCell ref="A7:L7"/>
    <mergeCell ref="A8:L8"/>
    <mergeCell ref="B53:L53"/>
    <mergeCell ref="B52:L52"/>
    <mergeCell ref="B24:L24"/>
    <mergeCell ref="B17:L17"/>
    <mergeCell ref="B18:L18"/>
    <mergeCell ref="B19:L19"/>
    <mergeCell ref="B20:L20"/>
    <mergeCell ref="B21:L21"/>
    <mergeCell ref="B22:L22"/>
    <mergeCell ref="B23:L23"/>
    <mergeCell ref="B29:L29"/>
    <mergeCell ref="B33:L33"/>
  </mergeCells>
  <phoneticPr fontId="4" type="noConversion"/>
  <printOptions horizontalCentered="1"/>
  <pageMargins left="0.25" right="0.25" top="0.5" bottom="0.5" header="0.3" footer="0.3"/>
  <pageSetup orientation="portrait" r:id="rId1"/>
  <headerFooter>
    <oddFooter>&amp;L&amp;9July 17, 2025</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11"/>
  <sheetViews>
    <sheetView view="pageLayout" zoomScale="70" zoomScaleNormal="50" zoomScalePageLayoutView="70" workbookViewId="0">
      <selection sqref="A1:E1"/>
    </sheetView>
  </sheetViews>
  <sheetFormatPr defaultColWidth="8.75" defaultRowHeight="15.75"/>
  <cols>
    <col min="1" max="2" width="9.75" style="143" customWidth="1"/>
    <col min="3" max="3" width="8.625" style="143" customWidth="1"/>
    <col min="4" max="5" width="9.75" style="143" customWidth="1"/>
    <col min="6" max="6" width="8.625" style="143" customWidth="1"/>
    <col min="7" max="11" width="9.75" style="143" customWidth="1"/>
    <col min="12" max="12" width="8.625" style="143" customWidth="1"/>
    <col min="13" max="14" width="9.75" style="143" customWidth="1"/>
    <col min="15" max="15" width="8.625" style="143" customWidth="1"/>
    <col min="16" max="17" width="9.75" style="143" customWidth="1"/>
    <col min="18" max="18" width="8.625" style="143" customWidth="1"/>
    <col min="19" max="20" width="9.75" style="143" customWidth="1"/>
    <col min="21" max="16384" width="8.75" style="143"/>
  </cols>
  <sheetData>
    <row r="1" spans="1:20" ht="155.25" customHeight="1" thickBot="1">
      <c r="A1" s="373" t="s">
        <v>127</v>
      </c>
      <c r="B1" s="374"/>
      <c r="C1" s="374"/>
      <c r="D1" s="374"/>
      <c r="E1" s="374"/>
      <c r="H1" s="369" t="s">
        <v>173</v>
      </c>
      <c r="I1" s="372"/>
      <c r="S1" s="371"/>
      <c r="T1" s="371"/>
    </row>
    <row r="2" spans="1:20" ht="16.5" thickBot="1">
      <c r="I2" s="93"/>
    </row>
    <row r="3" spans="1:20">
      <c r="E3" s="89"/>
      <c r="F3" s="80"/>
      <c r="G3" s="80"/>
      <c r="H3" s="80"/>
      <c r="I3" s="80"/>
      <c r="J3" s="80"/>
      <c r="K3" s="80"/>
      <c r="L3" s="80"/>
      <c r="M3" s="91"/>
    </row>
    <row r="4" spans="1:20" ht="16.5" thickBot="1">
      <c r="E4" s="90"/>
      <c r="F4" s="79"/>
      <c r="G4" s="79"/>
      <c r="H4" s="79"/>
      <c r="I4" s="79"/>
      <c r="J4" s="79"/>
      <c r="K4" s="79"/>
      <c r="L4" s="79"/>
      <c r="M4" s="92"/>
    </row>
    <row r="5" spans="1:20" ht="155.25" customHeight="1" thickBot="1">
      <c r="D5" s="369" t="s">
        <v>174</v>
      </c>
      <c r="E5" s="370"/>
      <c r="M5" s="369" t="s">
        <v>174</v>
      </c>
      <c r="N5" s="370"/>
    </row>
    <row r="6" spans="1:20" ht="16.5" thickBot="1">
      <c r="E6" s="90"/>
      <c r="N6" s="93"/>
    </row>
    <row r="7" spans="1:20">
      <c r="B7" s="89"/>
      <c r="C7" s="80"/>
      <c r="D7" s="80"/>
      <c r="E7" s="89"/>
      <c r="F7" s="80"/>
      <c r="G7" s="91"/>
      <c r="K7" s="89"/>
      <c r="L7" s="80"/>
      <c r="M7" s="80"/>
      <c r="N7" s="89"/>
      <c r="O7" s="80"/>
      <c r="P7" s="91"/>
      <c r="Q7" s="80"/>
      <c r="R7" s="80"/>
      <c r="S7" s="91"/>
    </row>
    <row r="8" spans="1:20" ht="16.5" thickBot="1">
      <c r="B8" s="90"/>
      <c r="C8" s="79"/>
      <c r="D8" s="79"/>
      <c r="E8" s="93"/>
      <c r="F8" s="79"/>
      <c r="G8" s="92"/>
      <c r="K8" s="90"/>
      <c r="L8" s="79"/>
      <c r="M8" s="79"/>
      <c r="N8" s="93"/>
      <c r="O8" s="79"/>
      <c r="P8" s="92"/>
      <c r="Q8" s="79"/>
      <c r="R8" s="79"/>
      <c r="S8" s="92"/>
    </row>
    <row r="9" spans="1:20" ht="155.25" customHeight="1" thickBot="1">
      <c r="A9" s="369" t="s">
        <v>175</v>
      </c>
      <c r="B9" s="370"/>
      <c r="D9" s="369" t="s">
        <v>175</v>
      </c>
      <c r="E9" s="370"/>
      <c r="G9" s="369" t="s">
        <v>175</v>
      </c>
      <c r="H9" s="370"/>
      <c r="J9" s="369" t="s">
        <v>175</v>
      </c>
      <c r="K9" s="370"/>
      <c r="M9" s="369" t="s">
        <v>175</v>
      </c>
      <c r="N9" s="370"/>
      <c r="P9" s="369" t="s">
        <v>175</v>
      </c>
      <c r="Q9" s="370"/>
      <c r="S9" s="369" t="s">
        <v>175</v>
      </c>
      <c r="T9" s="370"/>
    </row>
    <row r="10" spans="1:20" ht="16.5" thickBot="1">
      <c r="E10" s="93"/>
      <c r="F10" s="79"/>
      <c r="G10" s="79"/>
      <c r="H10" s="79"/>
      <c r="I10" s="79"/>
      <c r="J10" s="79"/>
      <c r="K10" s="79"/>
      <c r="L10" s="79"/>
      <c r="M10" s="79"/>
      <c r="N10" s="79"/>
      <c r="O10" s="79"/>
      <c r="P10" s="92"/>
      <c r="Q10" s="93"/>
    </row>
    <row r="11" spans="1:20" ht="155.25" customHeight="1" thickBot="1">
      <c r="D11" s="369" t="s">
        <v>176</v>
      </c>
      <c r="E11" s="370"/>
      <c r="P11" s="369" t="s">
        <v>176</v>
      </c>
      <c r="Q11" s="370"/>
    </row>
  </sheetData>
  <sheetProtection algorithmName="SHA-512" hashValue="YLgaHwFLer1R0siimIMzwGoJNxO3Di9ciIiB/a5OhX2ar4gXtUXwD3/IO8WKqRW0ALwHXt+fxwA4kDRgx2/mLw==" saltValue="9Z8tue0j7zymLTE8FpEc9Q==" spinCount="100000" sheet="1" objects="1" scenarios="1" formatCells="0" selectLockedCells="1"/>
  <mergeCells count="14">
    <mergeCell ref="A9:B9"/>
    <mergeCell ref="D11:E11"/>
    <mergeCell ref="P11:Q11"/>
    <mergeCell ref="S1:T1"/>
    <mergeCell ref="D5:E5"/>
    <mergeCell ref="G9:H9"/>
    <mergeCell ref="D9:E9"/>
    <mergeCell ref="H1:I1"/>
    <mergeCell ref="S9:T9"/>
    <mergeCell ref="A1:E1"/>
    <mergeCell ref="M5:N5"/>
    <mergeCell ref="J9:K9"/>
    <mergeCell ref="M9:N9"/>
    <mergeCell ref="P9:Q9"/>
  </mergeCells>
  <phoneticPr fontId="35" type="noConversion"/>
  <printOptions horizontalCentered="1"/>
  <pageMargins left="0.25" right="0.25" top="0.5" bottom="0.5" header="0.3" footer="0.3"/>
  <pageSetup paperSize="3" orientation="landscape" r:id="rId1"/>
  <headerFooter>
    <oddFooter>&amp;L&amp;9July 17, 2025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9A9C0C0C8664B45B0C97F31C36785A6" ma:contentTypeVersion="1" ma:contentTypeDescription="Create a new document." ma:contentTypeScope="" ma:versionID="d7c2a34c66f415e78c784f4956ce73b9">
  <xsd:schema xmlns:xsd="http://www.w3.org/2001/XMLSchema" xmlns:xs="http://www.w3.org/2001/XMLSchema" xmlns:p="http://schemas.microsoft.com/office/2006/metadata/properties" targetNamespace="http://schemas.microsoft.com/office/2006/metadata/properties" ma:root="true" ma:fieldsID="e385252970fd99edb93e3aa1f510d5a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500CD8-1900-46D4-823D-B67286E4C923}">
  <ds:schemaRefs>
    <ds:schemaRef ds:uri="http://schemas.microsoft.com/sharepoint/v3/contenttype/forms"/>
  </ds:schemaRefs>
</ds:datastoreItem>
</file>

<file path=customXml/itemProps2.xml><?xml version="1.0" encoding="utf-8"?>
<ds:datastoreItem xmlns:ds="http://schemas.openxmlformats.org/officeDocument/2006/customXml" ds:itemID="{B0E1FD47-3008-4BDE-9377-4755A8B549DE}">
  <ds:schemaRefs>
    <ds:schemaRef ds:uri="http://schemas.microsoft.com/office/2006/metadata/properties"/>
    <ds:schemaRef ds:uri="http://purl.org/dc/elements/1.1/"/>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4380B623-6590-414D-A6AE-AA4AFD83C222}">
  <ds:schemaRefs>
    <ds:schemaRef ds:uri="http://schemas.microsoft.com/office/2006/metadata/longProperties"/>
  </ds:schemaRefs>
</ds:datastoreItem>
</file>

<file path=customXml/itemProps4.xml><?xml version="1.0" encoding="utf-8"?>
<ds:datastoreItem xmlns:ds="http://schemas.openxmlformats.org/officeDocument/2006/customXml" ds:itemID="{76B8F6BC-DE45-407F-8454-3E27DDB317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CHANGE ORDER</vt:lpstr>
      <vt:lpstr>SUMMARY</vt:lpstr>
      <vt:lpstr>BREAKDOWN</vt:lpstr>
      <vt:lpstr>COMMENT SHEET</vt:lpstr>
      <vt:lpstr>UNIT PRICE BREAKDOWN</vt:lpstr>
      <vt:lpstr>Description</vt:lpstr>
      <vt:lpstr>DIAGRAM</vt:lpstr>
      <vt:lpstr>BREAKDOWN!Print_Area</vt:lpstr>
      <vt:lpstr>'CHANGE ORDER'!Print_Area</vt:lpstr>
      <vt:lpstr>'COMMENT SHEET'!Print_Area</vt:lpstr>
      <vt:lpstr>Description!Print_Area</vt:lpstr>
      <vt:lpstr>DIAGRAM!Print_Area</vt:lpstr>
      <vt:lpstr>SUMMARY!Print_Area</vt:lpstr>
      <vt:lpstr>'UNIT PRICE BREAKDOWN'!Print_Area</vt:lpstr>
    </vt:vector>
  </TitlesOfParts>
  <Company>St. of LA/Division of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WMORRIS</dc:creator>
  <cp:lastModifiedBy>Daina Kroll</cp:lastModifiedBy>
  <cp:lastPrinted>2025-07-07T13:23:53Z</cp:lastPrinted>
  <dcterms:created xsi:type="dcterms:W3CDTF">2001-09-02T19:57:27Z</dcterms:created>
  <dcterms:modified xsi:type="dcterms:W3CDTF">2025-07-21T15:34:39Z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xd_Signature">
    <vt:lpwstr/>
  </property>
  <property fmtid="{D5CDD505-2E9C-101B-9397-08002B2CF9AE}" pid="4" name="display_urn:schemas-microsoft-com:office:office#Editor">
    <vt:lpwstr>System Account</vt:lpwstr>
  </property>
  <property fmtid="{D5CDD505-2E9C-101B-9397-08002B2CF9AE}" pid="5" name="Order">
    <vt:r8>21200</vt:r8>
  </property>
  <property fmtid="{D5CDD505-2E9C-101B-9397-08002B2CF9AE}" pid="6" name="TemplateUrl">
    <vt:lpwstr/>
  </property>
  <property fmtid="{D5CDD505-2E9C-101B-9397-08002B2CF9AE}" pid="7" name="xd_ProgID">
    <vt:lpwstr/>
  </property>
  <property fmtid="{D5CDD505-2E9C-101B-9397-08002B2CF9AE}" pid="8" name="display_urn:schemas-microsoft-com:office:office#Author">
    <vt:lpwstr>System Account</vt:lpwstr>
  </property>
  <property fmtid="{D5CDD505-2E9C-101B-9397-08002B2CF9AE}" pid="9" name="_SourceUrl">
    <vt:lpwstr/>
  </property>
  <property fmtid="{D5CDD505-2E9C-101B-9397-08002B2CF9AE}" pid="10" name="_SharedFileIndex">
    <vt:lpwstr/>
  </property>
  <property fmtid="{D5CDD505-2E9C-101B-9397-08002B2CF9AE}" pid="11" name="ContentTypeId">
    <vt:lpwstr>0x010100C9A9C0C0C8664B45B0C97F31C36785A6</vt:lpwstr>
  </property>
</Properties>
</file>