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Gotrea\Desktop\1 - Contracts\11.1.2022 Award - Order Sheets\"/>
    </mc:Choice>
  </mc:AlternateContent>
  <bookViews>
    <workbookView xWindow="-120" yWindow="-120" windowWidth="29040" windowHeight="15840"/>
  </bookViews>
  <sheets>
    <sheet name="Sheet1" sheetId="1" r:id="rId1"/>
    <sheet name="Sheet2" sheetId="2" r:id="rId2"/>
    <sheet name="Sheet3" sheetId="3"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1" l="1"/>
  <c r="D33" i="1" l="1"/>
  <c r="E30" i="1"/>
  <c r="E26" i="1"/>
  <c r="E25" i="1"/>
  <c r="E23" i="1"/>
  <c r="E22" i="1"/>
  <c r="E21" i="1"/>
  <c r="E20" i="1"/>
  <c r="E11" i="1"/>
  <c r="E8" i="1"/>
  <c r="E27" i="1" l="1"/>
  <c r="E29" i="1" s="1"/>
  <c r="E32" i="1" s="1"/>
  <c r="E33" i="1" s="1"/>
</calcChain>
</file>

<file path=xl/sharedStrings.xml><?xml version="1.0" encoding="utf-8"?>
<sst xmlns="http://schemas.openxmlformats.org/spreadsheetml/2006/main" count="78" uniqueCount="69">
  <si>
    <t>This spreadsheet is not a purchase order</t>
  </si>
  <si>
    <t>Order Sheet Instructions</t>
  </si>
  <si>
    <t xml:space="preserve">1) Only one vehicle configuration may be entered on each Order Sheet.  Use a separate Order Sheet for each different vehicle configuration being ordered.  The listed configurations are the only configurations available.  However, additional configurations may be added to the contract upon request.  To request additional configurations, contact the dealer or OSP.
2) Enter the number of vehicles being ordered in the tan boxes under either Base Vehicle or Optional Configurations. 
3) Under Available Exterior Colors, enter the number of vehicles in the tan boxes to the right of the desired color(s).  Multiple Colors may be ordered on one Order Sheet. 
4) Under Optional Equipment, select "Yes" in the tan box if the option is desired.  Leave blank or select "No" if the option is not desired.  The listed options are the only options available.  However, additional options may be added to the contract upon request.  To request an option be added to the contract, contact the dealer or OSP.
5) The cost per vehicle and total order cost will automatically calculate at the bottom of the Order Sheet.  </t>
  </si>
  <si>
    <t>Contract Line</t>
  </si>
  <si>
    <t>Delivery ARO</t>
  </si>
  <si>
    <t>State Contract Number</t>
  </si>
  <si>
    <t>Vendor</t>
  </si>
  <si>
    <t>Courtesy Ford</t>
  </si>
  <si>
    <t>Base Vehicle</t>
  </si>
  <si>
    <t>Vehicle Description</t>
  </si>
  <si>
    <t>Order Code</t>
  </si>
  <si>
    <t>Unit Price</t>
  </si>
  <si>
    <t>Quantity</t>
  </si>
  <si>
    <t>Extended Price</t>
  </si>
  <si>
    <t>Optional Configuration</t>
  </si>
  <si>
    <t>Description</t>
  </si>
  <si>
    <t>Available Interior Colors</t>
  </si>
  <si>
    <t>Ebony</t>
  </si>
  <si>
    <t>Available Exterior Colors</t>
  </si>
  <si>
    <t>Oxford White (YZ)</t>
  </si>
  <si>
    <t>Shadow Black (G1)</t>
  </si>
  <si>
    <t>Optional Equipment</t>
  </si>
  <si>
    <t>Option Description</t>
  </si>
  <si>
    <t>Option Code</t>
  </si>
  <si>
    <t>Option Unit Price</t>
  </si>
  <si>
    <t>Add Option</t>
  </si>
  <si>
    <t>Cruise Control</t>
  </si>
  <si>
    <t>52B</t>
  </si>
  <si>
    <t>1 EA</t>
  </si>
  <si>
    <t>Additional Costs</t>
  </si>
  <si>
    <t>0.35% Contract Administrative Fee</t>
  </si>
  <si>
    <t>DEQ Waste Tire Free(5 tires X $2.25 each)</t>
  </si>
  <si>
    <t>LA Safety Inspection Sticker - 2 Year</t>
  </si>
  <si>
    <t>Total Cost for Each Vehicle</t>
  </si>
  <si>
    <t>Total Cost for All Vehicles</t>
  </si>
  <si>
    <t>Agency  Information</t>
  </si>
  <si>
    <t>Delivery Point of Contact Name:</t>
  </si>
  <si>
    <t>LPAA Approval No</t>
  </si>
  <si>
    <t>Phone:</t>
  </si>
  <si>
    <t>Email:</t>
  </si>
  <si>
    <t>Shopping Cart</t>
  </si>
  <si>
    <t>Vendor Information</t>
  </si>
  <si>
    <t>Mike Solomon</t>
  </si>
  <si>
    <t xml:space="preserve">Vendor No. </t>
  </si>
  <si>
    <t>337-332-2145</t>
  </si>
  <si>
    <t>msolomon@courtesyautomotive.com</t>
  </si>
  <si>
    <t xml:space="preserve"> </t>
  </si>
  <si>
    <t>Agency Name</t>
  </si>
  <si>
    <r>
      <t xml:space="preserve">Ford Maverick
</t>
    </r>
    <r>
      <rPr>
        <b/>
        <sz val="14"/>
        <color theme="1"/>
        <rFont val="Calibri"/>
        <family val="2"/>
        <scheme val="minor"/>
      </rPr>
      <t>Crew Cab</t>
    </r>
  </si>
  <si>
    <t>180-365 days</t>
  </si>
  <si>
    <t>W8A-100A</t>
  </si>
  <si>
    <t>W8B-100A</t>
  </si>
  <si>
    <t>Iconic Silver (JS)</t>
  </si>
  <si>
    <t>Carbonized Gray (m7)</t>
  </si>
  <si>
    <t>Atlas Blue Met (B3)</t>
  </si>
  <si>
    <t>Cactus Gray (NE)</t>
  </si>
  <si>
    <t>60B</t>
  </si>
  <si>
    <t>Trailer Hitch and Plugs</t>
  </si>
  <si>
    <t>Reverse Sensing</t>
  </si>
  <si>
    <t>76B</t>
  </si>
  <si>
    <t>Power Seat</t>
  </si>
  <si>
    <t>90k</t>
  </si>
  <si>
    <t>Ford Co-Pilot 360</t>
  </si>
  <si>
    <t>86B</t>
  </si>
  <si>
    <t>Daytime Running Lamps</t>
  </si>
  <si>
    <t xml:space="preserve">FWD 2.0L, 4cyl. ECBOOST Engine 
(Power Locks &amp; Doors Cruise STD)  </t>
  </si>
  <si>
    <t xml:space="preserve">AWD2.0L, 4cyl. ECBOOST Engine
(Power Locks &amp; Doors Cruise STD)  </t>
  </si>
  <si>
    <t>Spray in Bed Liner</t>
  </si>
  <si>
    <t>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</si>
</sst>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lt;=9999999]###\-####;\(###\)\ ###\-####"/>
  </numFmts>
  <fonts count="9" x14ac:knownFonts="1">
    <font>
      <sz val="11"/>
      <color theme="1"/>
      <name val="Calibri"/>
      <family val="2"/>
      <scheme val="minor"/>
    </font>
    <font>
      <sz val="11"/>
      <color theme="1"/>
      <name val="Calibri"/>
      <family val="2"/>
      <scheme val="minor"/>
    </font>
    <font>
      <b/>
      <sz val="11"/>
      <color theme="1"/>
      <name val="Calibri"/>
      <family val="2"/>
      <scheme val="minor"/>
    </font>
    <font>
      <b/>
      <u/>
      <sz val="14"/>
      <color rgb="FFFF0000"/>
      <name val="Calibri"/>
      <family val="2"/>
      <scheme val="minor"/>
    </font>
    <font>
      <b/>
      <sz val="16"/>
      <color theme="1"/>
      <name val="Calibri"/>
      <family val="2"/>
      <scheme val="minor"/>
    </font>
    <font>
      <sz val="11"/>
      <name val="Calibri"/>
      <family val="2"/>
      <scheme val="minor"/>
    </font>
    <font>
      <b/>
      <sz val="14"/>
      <color theme="1"/>
      <name val="Calibri"/>
      <family val="2"/>
      <scheme val="minor"/>
    </font>
    <font>
      <b/>
      <sz val="14"/>
      <name val="Calibri"/>
      <family val="2"/>
      <scheme val="minor"/>
    </font>
    <font>
      <b/>
      <sz val="1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
      <patternFill patternType="solid">
        <fgColor theme="7" tint="0.79998168889431442"/>
        <bgColor indexed="64"/>
      </patternFill>
    </fill>
  </fills>
  <borders count="28">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bottom style="thin">
        <color indexed="64"/>
      </bottom>
      <diagonal/>
    </border>
    <border>
      <left/>
      <right style="double">
        <color indexed="64"/>
      </right>
      <top/>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s>
  <cellStyleXfs count="2">
    <xf numFmtId="0" fontId="0" fillId="0" borderId="0"/>
    <xf numFmtId="44" fontId="1" fillId="0" borderId="0" applyFont="0" applyFill="0" applyBorder="0" applyAlignment="0" applyProtection="0"/>
  </cellStyleXfs>
  <cellXfs count="80">
    <xf numFmtId="0" fontId="0" fillId="0" borderId="0" xfId="0"/>
    <xf numFmtId="0" fontId="2" fillId="0" borderId="11" xfId="0" applyFont="1" applyBorder="1" applyAlignment="1" applyProtection="1">
      <alignment horizontal="center"/>
      <protection hidden="1"/>
    </xf>
    <xf numFmtId="0" fontId="4" fillId="0" borderId="11" xfId="0" applyFont="1" applyBorder="1" applyAlignment="1" applyProtection="1">
      <alignment horizontal="center"/>
      <protection hidden="1"/>
    </xf>
    <xf numFmtId="0" fontId="2" fillId="0" borderId="13" xfId="0" applyFont="1" applyBorder="1" applyAlignment="1" applyProtection="1">
      <alignment horizontal="center"/>
      <protection hidden="1"/>
    </xf>
    <xf numFmtId="0" fontId="2" fillId="0" borderId="18" xfId="0" applyFont="1" applyBorder="1" applyProtection="1">
      <protection hidden="1"/>
    </xf>
    <xf numFmtId="0" fontId="2" fillId="0" borderId="19" xfId="0" applyFont="1" applyBorder="1" applyProtection="1">
      <protection hidden="1"/>
    </xf>
    <xf numFmtId="0" fontId="2" fillId="0" borderId="20" xfId="0" applyFont="1" applyBorder="1" applyProtection="1">
      <protection hidden="1"/>
    </xf>
    <xf numFmtId="0" fontId="5" fillId="0" borderId="18" xfId="0" applyFont="1" applyBorder="1" applyAlignment="1" applyProtection="1">
      <alignment wrapText="1"/>
      <protection hidden="1"/>
    </xf>
    <xf numFmtId="0" fontId="5" fillId="0" borderId="19" xfId="0" applyFont="1" applyBorder="1" applyProtection="1">
      <protection hidden="1"/>
    </xf>
    <xf numFmtId="44" fontId="5" fillId="0" borderId="19" xfId="1" applyFont="1" applyBorder="1" applyProtection="1">
      <protection hidden="1"/>
    </xf>
    <xf numFmtId="0" fontId="5" fillId="5" borderId="19" xfId="0" applyFont="1" applyFill="1" applyBorder="1" applyProtection="1">
      <protection locked="0"/>
    </xf>
    <xf numFmtId="44" fontId="5" fillId="0" borderId="20" xfId="0" applyNumberFormat="1" applyFont="1" applyBorder="1" applyProtection="1">
      <protection hidden="1"/>
    </xf>
    <xf numFmtId="0" fontId="8" fillId="0" borderId="18" xfId="0" applyFont="1" applyBorder="1" applyAlignment="1" applyProtection="1">
      <alignment wrapText="1"/>
      <protection hidden="1"/>
    </xf>
    <xf numFmtId="0" fontId="8" fillId="0" borderId="19" xfId="0" applyFont="1" applyBorder="1" applyProtection="1">
      <protection hidden="1"/>
    </xf>
    <xf numFmtId="0" fontId="8" fillId="0" borderId="20" xfId="0" applyFont="1" applyBorder="1" applyProtection="1">
      <protection hidden="1"/>
    </xf>
    <xf numFmtId="0" fontId="5" fillId="0" borderId="18" xfId="0" applyFont="1" applyBorder="1" applyAlignment="1" applyProtection="1">
      <alignment horizontal="center" wrapText="1"/>
      <protection hidden="1"/>
    </xf>
    <xf numFmtId="0" fontId="5" fillId="5" borderId="21" xfId="0" applyFont="1" applyFill="1" applyBorder="1" applyAlignment="1" applyProtection="1">
      <alignment horizontal="center" wrapText="1"/>
      <protection locked="0"/>
    </xf>
    <xf numFmtId="0" fontId="5" fillId="0" borderId="21" xfId="0" applyFont="1" applyBorder="1" applyAlignment="1" applyProtection="1">
      <alignment horizontal="center" wrapText="1"/>
      <protection hidden="1"/>
    </xf>
    <xf numFmtId="0" fontId="5" fillId="4" borderId="21" xfId="0" applyFont="1" applyFill="1" applyBorder="1" applyAlignment="1" applyProtection="1">
      <alignment horizontal="center" wrapText="1"/>
      <protection locked="0"/>
    </xf>
    <xf numFmtId="0" fontId="5" fillId="0" borderId="22" xfId="0" applyFont="1" applyBorder="1" applyAlignment="1" applyProtection="1">
      <alignment horizontal="center" wrapText="1"/>
      <protection hidden="1"/>
    </xf>
    <xf numFmtId="0" fontId="8" fillId="0" borderId="18" xfId="0" applyFont="1" applyBorder="1" applyProtection="1">
      <protection hidden="1"/>
    </xf>
    <xf numFmtId="0" fontId="5" fillId="0" borderId="19" xfId="0" applyFont="1" applyBorder="1" applyAlignment="1" applyProtection="1">
      <alignment horizontal="center"/>
      <protection hidden="1"/>
    </xf>
    <xf numFmtId="44" fontId="5" fillId="0" borderId="19" xfId="1" applyFont="1" applyBorder="1" applyAlignment="1" applyProtection="1">
      <protection hidden="1"/>
    </xf>
    <xf numFmtId="44" fontId="5" fillId="0" borderId="20" xfId="0" applyNumberFormat="1" applyFont="1" applyBorder="1" applyAlignment="1" applyProtection="1">
      <alignment horizontal="center"/>
      <protection hidden="1"/>
    </xf>
    <xf numFmtId="0" fontId="0" fillId="0" borderId="18" xfId="0" applyBorder="1" applyAlignment="1">
      <alignment horizontal="right"/>
    </xf>
    <xf numFmtId="0" fontId="0" fillId="0" borderId="19" xfId="0" applyBorder="1"/>
    <xf numFmtId="0" fontId="0" fillId="5" borderId="20" xfId="0" applyFill="1" applyBorder="1" applyAlignment="1" applyProtection="1">
      <alignment horizontal="left"/>
      <protection locked="0"/>
    </xf>
    <xf numFmtId="0" fontId="2" fillId="0" borderId="18" xfId="0" applyFont="1" applyBorder="1" applyAlignment="1">
      <alignment horizontal="right" wrapText="1"/>
    </xf>
    <xf numFmtId="0" fontId="0" fillId="4" borderId="19" xfId="0" applyFill="1" applyBorder="1"/>
    <xf numFmtId="0" fontId="2" fillId="4" borderId="20" xfId="0" applyFont="1" applyFill="1" applyBorder="1" applyAlignment="1">
      <alignment horizontal="center"/>
    </xf>
    <xf numFmtId="0" fontId="0" fillId="0" borderId="24" xfId="0" applyBorder="1" applyAlignment="1">
      <alignment horizontal="right"/>
    </xf>
    <xf numFmtId="0" fontId="5" fillId="0" borderId="19" xfId="0" applyFont="1" applyBorder="1" applyAlignment="1" applyProtection="1">
      <alignment horizontal="center" wrapText="1"/>
      <protection hidden="1"/>
    </xf>
    <xf numFmtId="0" fontId="5" fillId="5" borderId="19" xfId="0" applyFont="1" applyFill="1" applyBorder="1" applyAlignment="1" applyProtection="1">
      <alignment horizontal="center" wrapText="1"/>
      <protection locked="0"/>
    </xf>
    <xf numFmtId="0" fontId="4" fillId="0" borderId="12" xfId="0" applyFont="1" applyBorder="1" applyAlignment="1" applyProtection="1">
      <alignment horizontal="center"/>
      <protection hidden="1"/>
    </xf>
    <xf numFmtId="0" fontId="0" fillId="5" borderId="20" xfId="0" applyFill="1" applyBorder="1" applyAlignment="1" applyProtection="1">
      <alignment horizontal="left" wrapText="1"/>
      <protection locked="0"/>
    </xf>
    <xf numFmtId="0" fontId="4" fillId="0" borderId="10" xfId="0" applyFont="1" applyBorder="1" applyAlignment="1" applyProtection="1">
      <alignment horizontal="center" wrapText="1"/>
      <protection hidden="1"/>
    </xf>
    <xf numFmtId="0" fontId="5" fillId="0" borderId="19" xfId="0" applyFont="1" applyBorder="1" applyAlignment="1" applyProtection="1">
      <alignment horizontal="center"/>
      <protection hidden="1"/>
    </xf>
    <xf numFmtId="0" fontId="0" fillId="4" borderId="25" xfId="0" applyFill="1" applyBorder="1" applyAlignment="1">
      <alignment horizontal="left"/>
    </xf>
    <xf numFmtId="0" fontId="0" fillId="4" borderId="26" xfId="0" applyFill="1" applyBorder="1" applyAlignment="1">
      <alignment horizontal="left"/>
    </xf>
    <xf numFmtId="0" fontId="0" fillId="4" borderId="27" xfId="0" applyFill="1" applyBorder="1" applyAlignment="1">
      <alignment horizontal="left"/>
    </xf>
    <xf numFmtId="0" fontId="5" fillId="0" borderId="4" xfId="0" applyFont="1" applyBorder="1" applyAlignment="1" applyProtection="1">
      <alignment horizontal="right"/>
      <protection hidden="1"/>
    </xf>
    <xf numFmtId="0" fontId="5" fillId="0" borderId="5" xfId="0" applyFont="1" applyBorder="1" applyAlignment="1" applyProtection="1">
      <alignment horizontal="right"/>
      <protection hidden="1"/>
    </xf>
    <xf numFmtId="0" fontId="5" fillId="0" borderId="23" xfId="0" applyFont="1" applyBorder="1" applyAlignment="1" applyProtection="1">
      <alignment horizontal="right"/>
      <protection hidden="1"/>
    </xf>
    <xf numFmtId="0" fontId="5" fillId="0" borderId="18" xfId="0" applyFont="1" applyBorder="1" applyAlignment="1" applyProtection="1">
      <alignment horizontal="right"/>
      <protection hidden="1"/>
    </xf>
    <xf numFmtId="0" fontId="5" fillId="0" borderId="19" xfId="0" applyFont="1" applyBorder="1" applyAlignment="1" applyProtection="1">
      <alignment horizontal="right"/>
      <protection hidden="1"/>
    </xf>
    <xf numFmtId="0" fontId="5" fillId="0" borderId="18" xfId="0" applyFont="1" applyBorder="1" applyAlignment="1" applyProtection="1">
      <alignment horizontal="center"/>
      <protection hidden="1"/>
    </xf>
    <xf numFmtId="0" fontId="5" fillId="0" borderId="19" xfId="0" applyFont="1" applyBorder="1" applyAlignment="1" applyProtection="1">
      <alignment horizontal="center"/>
      <protection hidden="1"/>
    </xf>
    <xf numFmtId="0" fontId="6" fillId="3" borderId="18" xfId="0" applyFont="1" applyFill="1" applyBorder="1" applyAlignment="1" applyProtection="1">
      <alignment horizontal="center"/>
      <protection hidden="1"/>
    </xf>
    <xf numFmtId="0" fontId="6" fillId="3" borderId="19" xfId="0" applyFont="1" applyFill="1" applyBorder="1" applyAlignment="1" applyProtection="1">
      <alignment horizontal="center"/>
      <protection hidden="1"/>
    </xf>
    <xf numFmtId="0" fontId="6" fillId="3" borderId="20" xfId="0" applyFont="1" applyFill="1" applyBorder="1" applyAlignment="1" applyProtection="1">
      <alignment horizontal="center"/>
      <protection hidden="1"/>
    </xf>
    <xf numFmtId="0" fontId="0" fillId="5" borderId="19" xfId="0" applyFill="1" applyBorder="1" applyAlignment="1" applyProtection="1">
      <alignment horizontal="center" wrapText="1"/>
      <protection locked="0"/>
    </xf>
    <xf numFmtId="0" fontId="0" fillId="4" borderId="19" xfId="0" applyFill="1" applyBorder="1" applyAlignment="1">
      <alignment horizontal="left"/>
    </xf>
    <xf numFmtId="164" fontId="0" fillId="4" borderId="19" xfId="0" applyNumberFormat="1" applyFill="1" applyBorder="1" applyAlignment="1">
      <alignment horizontal="left"/>
    </xf>
    <xf numFmtId="164" fontId="0" fillId="4" borderId="20" xfId="0" applyNumberFormat="1" applyFill="1" applyBorder="1" applyAlignment="1">
      <alignment horizontal="left"/>
    </xf>
    <xf numFmtId="0" fontId="3" fillId="2" borderId="1" xfId="0" applyFont="1" applyFill="1" applyBorder="1" applyAlignment="1" applyProtection="1">
      <alignment horizontal="center"/>
      <protection hidden="1"/>
    </xf>
    <xf numFmtId="0" fontId="0" fillId="2" borderId="2" xfId="0" applyFill="1" applyBorder="1" applyAlignment="1" applyProtection="1">
      <alignment horizontal="center"/>
      <protection hidden="1"/>
    </xf>
    <xf numFmtId="0" fontId="0" fillId="2" borderId="3" xfId="0" applyFill="1" applyBorder="1" applyAlignment="1" applyProtection="1">
      <alignment horizontal="center"/>
      <protection hidden="1"/>
    </xf>
    <xf numFmtId="0" fontId="4" fillId="3" borderId="4" xfId="0" applyFont="1" applyFill="1" applyBorder="1" applyAlignment="1" applyProtection="1">
      <alignment horizontal="center"/>
      <protection hidden="1"/>
    </xf>
    <xf numFmtId="0" fontId="4" fillId="3" borderId="5" xfId="0" applyFont="1" applyFill="1" applyBorder="1" applyAlignment="1" applyProtection="1">
      <alignment horizontal="center"/>
      <protection hidden="1"/>
    </xf>
    <xf numFmtId="0" fontId="4" fillId="3" borderId="6" xfId="0" applyFont="1" applyFill="1" applyBorder="1" applyAlignment="1" applyProtection="1">
      <alignment horizontal="center"/>
      <protection hidden="1"/>
    </xf>
    <xf numFmtId="0" fontId="5" fillId="4" borderId="7" xfId="0" applyFont="1" applyFill="1" applyBorder="1" applyAlignment="1" applyProtection="1">
      <alignment horizontal="left" wrapText="1"/>
      <protection hidden="1"/>
    </xf>
    <xf numFmtId="0" fontId="5" fillId="4" borderId="8" xfId="0" applyFont="1" applyFill="1" applyBorder="1" applyAlignment="1" applyProtection="1">
      <alignment horizontal="left" wrapText="1"/>
      <protection hidden="1"/>
    </xf>
    <xf numFmtId="0" fontId="5" fillId="4" borderId="9" xfId="0" applyFont="1" applyFill="1" applyBorder="1" applyAlignment="1" applyProtection="1">
      <alignment horizontal="left" wrapText="1"/>
      <protection hidden="1"/>
    </xf>
    <xf numFmtId="0" fontId="2" fillId="0" borderId="14" xfId="0" applyFont="1" applyBorder="1" applyAlignment="1" applyProtection="1">
      <alignment horizontal="center"/>
      <protection hidden="1"/>
    </xf>
    <xf numFmtId="0" fontId="2" fillId="0" borderId="12" xfId="0" applyFont="1" applyBorder="1" applyAlignment="1" applyProtection="1">
      <alignment horizontal="center"/>
      <protection hidden="1"/>
    </xf>
    <xf numFmtId="0" fontId="4" fillId="3" borderId="15" xfId="0" applyFont="1" applyFill="1" applyBorder="1" applyAlignment="1" applyProtection="1">
      <alignment horizontal="center"/>
      <protection hidden="1"/>
    </xf>
    <xf numFmtId="0" fontId="4" fillId="3" borderId="16" xfId="0" applyFont="1" applyFill="1" applyBorder="1" applyAlignment="1" applyProtection="1">
      <alignment horizontal="center"/>
      <protection hidden="1"/>
    </xf>
    <xf numFmtId="0" fontId="4" fillId="3" borderId="17" xfId="0" applyFont="1" applyFill="1" applyBorder="1" applyAlignment="1" applyProtection="1">
      <alignment horizontal="center"/>
      <protection hidden="1"/>
    </xf>
    <xf numFmtId="0" fontId="7" fillId="3" borderId="18" xfId="0" applyFont="1" applyFill="1" applyBorder="1" applyAlignment="1" applyProtection="1">
      <alignment horizontal="center" wrapText="1"/>
      <protection hidden="1"/>
    </xf>
    <xf numFmtId="0" fontId="7" fillId="3" borderId="19" xfId="0" applyFont="1" applyFill="1" applyBorder="1" applyAlignment="1" applyProtection="1">
      <alignment horizontal="center" wrapText="1"/>
      <protection hidden="1"/>
    </xf>
    <xf numFmtId="0" fontId="7" fillId="3" borderId="20" xfId="0" applyFont="1" applyFill="1" applyBorder="1" applyAlignment="1" applyProtection="1">
      <alignment horizontal="center" wrapText="1"/>
      <protection hidden="1"/>
    </xf>
    <xf numFmtId="0" fontId="7" fillId="3" borderId="4" xfId="0" applyFont="1" applyFill="1" applyBorder="1" applyAlignment="1" applyProtection="1">
      <alignment horizontal="center" wrapText="1"/>
      <protection hidden="1"/>
    </xf>
    <xf numFmtId="0" fontId="7" fillId="3" borderId="5" xfId="0" applyFont="1" applyFill="1" applyBorder="1" applyAlignment="1" applyProtection="1">
      <alignment horizontal="center" wrapText="1"/>
      <protection hidden="1"/>
    </xf>
    <xf numFmtId="0" fontId="7" fillId="3" borderId="6" xfId="0" applyFont="1" applyFill="1" applyBorder="1" applyAlignment="1" applyProtection="1">
      <alignment horizontal="center" wrapText="1"/>
      <protection hidden="1"/>
    </xf>
    <xf numFmtId="0" fontId="7" fillId="3" borderId="4" xfId="0" applyFont="1" applyFill="1" applyBorder="1" applyAlignment="1" applyProtection="1">
      <alignment horizontal="center"/>
      <protection hidden="1"/>
    </xf>
    <xf numFmtId="0" fontId="7" fillId="3" borderId="5" xfId="0" applyFont="1" applyFill="1" applyBorder="1" applyAlignment="1" applyProtection="1">
      <alignment horizontal="center"/>
      <protection hidden="1"/>
    </xf>
    <xf numFmtId="0" fontId="7" fillId="3" borderId="6" xfId="0" applyFont="1" applyFill="1" applyBorder="1" applyAlignment="1" applyProtection="1">
      <alignment horizontal="center"/>
      <protection hidden="1"/>
    </xf>
    <xf numFmtId="0" fontId="7" fillId="3" borderId="18" xfId="0" applyFont="1" applyFill="1" applyBorder="1" applyAlignment="1" applyProtection="1">
      <alignment horizontal="center"/>
      <protection hidden="1"/>
    </xf>
    <xf numFmtId="0" fontId="7" fillId="3" borderId="19" xfId="0" applyFont="1" applyFill="1" applyBorder="1" applyAlignment="1" applyProtection="1">
      <alignment horizontal="center"/>
      <protection hidden="1"/>
    </xf>
    <xf numFmtId="0" fontId="7" fillId="3" borderId="20" xfId="0" applyFont="1" applyFill="1" applyBorder="1" applyAlignment="1" applyProtection="1">
      <alignment horizontal="center"/>
      <protection hidden="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4"/>
  <sheetViews>
    <sheetView tabSelected="1" view="pageLayout" topLeftCell="B1" zoomScaleNormal="100" zoomScaleSheetLayoutView="100" workbookViewId="0">
      <selection activeCell="A3" sqref="A3:E3"/>
    </sheetView>
  </sheetViews>
  <sheetFormatPr defaultRowHeight="14.5" x14ac:dyDescent="0.35"/>
  <cols>
    <col min="1" max="1" width="33.54296875" customWidth="1"/>
    <col min="2" max="2" width="14.453125" customWidth="1"/>
    <col min="3" max="3" width="16.54296875" customWidth="1"/>
    <col min="4" max="4" width="17.453125" bestFit="1" customWidth="1"/>
    <col min="5" max="5" width="16.54296875" customWidth="1"/>
  </cols>
  <sheetData>
    <row r="1" spans="1:5" ht="27.25" customHeight="1" thickTop="1" x14ac:dyDescent="0.45">
      <c r="A1" s="54" t="s">
        <v>0</v>
      </c>
      <c r="B1" s="55"/>
      <c r="C1" s="55"/>
      <c r="D1" s="55"/>
      <c r="E1" s="56"/>
    </row>
    <row r="2" spans="1:5" ht="21" x14ac:dyDescent="0.5">
      <c r="A2" s="57" t="s">
        <v>1</v>
      </c>
      <c r="B2" s="58"/>
      <c r="C2" s="58"/>
      <c r="D2" s="58"/>
      <c r="E2" s="59"/>
    </row>
    <row r="3" spans="1:5" ht="163.9" customHeight="1" thickBot="1" x14ac:dyDescent="0.4">
      <c r="A3" s="60" t="s">
        <v>2</v>
      </c>
      <c r="B3" s="61"/>
      <c r="C3" s="61"/>
      <c r="D3" s="61"/>
      <c r="E3" s="62"/>
    </row>
    <row r="4" spans="1:5" ht="40.5" customHeight="1" thickBot="1" x14ac:dyDescent="0.55000000000000004">
      <c r="A4" s="35" t="s">
        <v>48</v>
      </c>
      <c r="B4" s="1" t="s">
        <v>3</v>
      </c>
      <c r="C4" s="2">
        <v>69</v>
      </c>
      <c r="D4" s="1" t="s">
        <v>4</v>
      </c>
      <c r="E4" s="33" t="s">
        <v>49</v>
      </c>
    </row>
    <row r="5" spans="1:5" ht="15" thickBot="1" x14ac:dyDescent="0.4">
      <c r="A5" s="3" t="s">
        <v>5</v>
      </c>
      <c r="B5" s="1">
        <v>4400023793</v>
      </c>
      <c r="C5" s="1" t="s">
        <v>6</v>
      </c>
      <c r="D5" s="63" t="s">
        <v>7</v>
      </c>
      <c r="E5" s="64"/>
    </row>
    <row r="6" spans="1:5" ht="21" x14ac:dyDescent="0.5">
      <c r="A6" s="65" t="s">
        <v>8</v>
      </c>
      <c r="B6" s="66"/>
      <c r="C6" s="66"/>
      <c r="D6" s="66"/>
      <c r="E6" s="67"/>
    </row>
    <row r="7" spans="1:5" x14ac:dyDescent="0.35">
      <c r="A7" s="4" t="s">
        <v>9</v>
      </c>
      <c r="B7" s="5" t="s">
        <v>10</v>
      </c>
      <c r="C7" s="5" t="s">
        <v>11</v>
      </c>
      <c r="D7" s="5" t="s">
        <v>12</v>
      </c>
      <c r="E7" s="6" t="s">
        <v>13</v>
      </c>
    </row>
    <row r="8" spans="1:5" ht="33" customHeight="1" x14ac:dyDescent="0.35">
      <c r="A8" s="7" t="s">
        <v>65</v>
      </c>
      <c r="B8" s="8" t="s">
        <v>50</v>
      </c>
      <c r="C8" s="9">
        <v>24995</v>
      </c>
      <c r="D8" s="10"/>
      <c r="E8" s="11">
        <f>$C8*D8</f>
        <v>0</v>
      </c>
    </row>
    <row r="9" spans="1:5" ht="18.5" x14ac:dyDescent="0.45">
      <c r="A9" s="68" t="s">
        <v>14</v>
      </c>
      <c r="B9" s="69"/>
      <c r="C9" s="69"/>
      <c r="D9" s="69"/>
      <c r="E9" s="70"/>
    </row>
    <row r="10" spans="1:5" x14ac:dyDescent="0.35">
      <c r="A10" s="12" t="s">
        <v>15</v>
      </c>
      <c r="B10" s="13" t="s">
        <v>10</v>
      </c>
      <c r="C10" s="13" t="s">
        <v>11</v>
      </c>
      <c r="D10" s="13" t="s">
        <v>12</v>
      </c>
      <c r="E10" s="14" t="s">
        <v>13</v>
      </c>
    </row>
    <row r="11" spans="1:5" ht="33" customHeight="1" x14ac:dyDescent="0.35">
      <c r="A11" s="7" t="s">
        <v>66</v>
      </c>
      <c r="B11" s="8" t="s">
        <v>51</v>
      </c>
      <c r="C11" s="9">
        <v>27059</v>
      </c>
      <c r="D11" s="10"/>
      <c r="E11" s="11">
        <f>$C11*D11</f>
        <v>0</v>
      </c>
    </row>
    <row r="12" spans="1:5" ht="18.5" x14ac:dyDescent="0.45">
      <c r="A12" s="71" t="s">
        <v>16</v>
      </c>
      <c r="B12" s="72"/>
      <c r="C12" s="72"/>
      <c r="D12" s="72"/>
      <c r="E12" s="73"/>
    </row>
    <row r="13" spans="1:5" x14ac:dyDescent="0.35">
      <c r="A13" s="15" t="s">
        <v>17</v>
      </c>
      <c r="B13" s="16"/>
      <c r="C13" s="17"/>
      <c r="D13" s="18"/>
      <c r="E13" s="19"/>
    </row>
    <row r="14" spans="1:5" ht="18.5" x14ac:dyDescent="0.45">
      <c r="A14" s="71" t="s">
        <v>18</v>
      </c>
      <c r="B14" s="72"/>
      <c r="C14" s="72"/>
      <c r="D14" s="72"/>
      <c r="E14" s="73"/>
    </row>
    <row r="15" spans="1:5" ht="14.4" customHeight="1" x14ac:dyDescent="0.35">
      <c r="A15" s="31" t="s">
        <v>19</v>
      </c>
      <c r="B15" s="32"/>
      <c r="C15" s="31" t="s">
        <v>54</v>
      </c>
      <c r="D15" s="32"/>
      <c r="E15" s="19"/>
    </row>
    <row r="16" spans="1:5" x14ac:dyDescent="0.35">
      <c r="A16" s="31" t="s">
        <v>52</v>
      </c>
      <c r="B16" s="32"/>
      <c r="C16" s="31" t="s">
        <v>20</v>
      </c>
      <c r="D16" s="32"/>
      <c r="E16" s="19"/>
    </row>
    <row r="17" spans="1:5" x14ac:dyDescent="0.35">
      <c r="A17" s="31" t="s">
        <v>53</v>
      </c>
      <c r="B17" s="32"/>
      <c r="C17" s="31" t="s">
        <v>55</v>
      </c>
      <c r="D17" s="32"/>
      <c r="E17" s="19"/>
    </row>
    <row r="18" spans="1:5" ht="18.5" x14ac:dyDescent="0.45">
      <c r="A18" s="74" t="s">
        <v>21</v>
      </c>
      <c r="B18" s="75"/>
      <c r="C18" s="75"/>
      <c r="D18" s="75"/>
      <c r="E18" s="76"/>
    </row>
    <row r="19" spans="1:5" x14ac:dyDescent="0.35">
      <c r="A19" s="20" t="s">
        <v>22</v>
      </c>
      <c r="B19" s="13" t="s">
        <v>23</v>
      </c>
      <c r="C19" s="13" t="s">
        <v>24</v>
      </c>
      <c r="D19" s="13" t="s">
        <v>25</v>
      </c>
      <c r="E19" s="14" t="s">
        <v>13</v>
      </c>
    </row>
    <row r="20" spans="1:5" x14ac:dyDescent="0.35">
      <c r="A20" s="7" t="s">
        <v>57</v>
      </c>
      <c r="B20" s="21" t="s">
        <v>56</v>
      </c>
      <c r="C20" s="22">
        <v>93</v>
      </c>
      <c r="D20" s="10"/>
      <c r="E20" s="11">
        <f t="shared" ref="E20:E26" si="0">IF(D20="Yes",$C20*SUM($D$8:$D$12),0)</f>
        <v>0</v>
      </c>
    </row>
    <row r="21" spans="1:5" x14ac:dyDescent="0.35">
      <c r="A21" s="7" t="s">
        <v>26</v>
      </c>
      <c r="B21" s="21" t="s">
        <v>27</v>
      </c>
      <c r="C21" s="22">
        <v>214</v>
      </c>
      <c r="D21" s="10"/>
      <c r="E21" s="11">
        <f t="shared" si="0"/>
        <v>0</v>
      </c>
    </row>
    <row r="22" spans="1:5" x14ac:dyDescent="0.35">
      <c r="A22" s="7" t="s">
        <v>58</v>
      </c>
      <c r="B22" s="21" t="s">
        <v>59</v>
      </c>
      <c r="C22" s="22">
        <v>242</v>
      </c>
      <c r="D22" s="10"/>
      <c r="E22" s="11">
        <f t="shared" si="0"/>
        <v>0</v>
      </c>
    </row>
    <row r="23" spans="1:5" x14ac:dyDescent="0.35">
      <c r="A23" s="7" t="s">
        <v>60</v>
      </c>
      <c r="B23" s="21" t="s">
        <v>61</v>
      </c>
      <c r="C23" s="22">
        <v>265</v>
      </c>
      <c r="D23" s="10"/>
      <c r="E23" s="11">
        <f t="shared" si="0"/>
        <v>0</v>
      </c>
    </row>
    <row r="24" spans="1:5" x14ac:dyDescent="0.35">
      <c r="A24" s="7" t="s">
        <v>67</v>
      </c>
      <c r="B24" s="36" t="s">
        <v>68</v>
      </c>
      <c r="C24" s="22">
        <v>625</v>
      </c>
      <c r="D24" s="10"/>
      <c r="E24" s="11">
        <f t="shared" si="0"/>
        <v>0</v>
      </c>
    </row>
    <row r="25" spans="1:5" x14ac:dyDescent="0.35">
      <c r="A25" s="7" t="s">
        <v>62</v>
      </c>
      <c r="B25" s="21" t="s">
        <v>63</v>
      </c>
      <c r="C25" s="22">
        <v>605</v>
      </c>
      <c r="D25" s="10"/>
      <c r="E25" s="11">
        <f t="shared" si="0"/>
        <v>0</v>
      </c>
    </row>
    <row r="26" spans="1:5" x14ac:dyDescent="0.35">
      <c r="A26" s="7" t="s">
        <v>64</v>
      </c>
      <c r="B26" s="21">
        <v>942</v>
      </c>
      <c r="C26" s="22">
        <v>72</v>
      </c>
      <c r="D26" s="10"/>
      <c r="E26" s="11">
        <f t="shared" si="0"/>
        <v>0</v>
      </c>
    </row>
    <row r="27" spans="1:5" x14ac:dyDescent="0.35">
      <c r="A27" s="45"/>
      <c r="B27" s="46"/>
      <c r="C27" s="46"/>
      <c r="D27" s="8" t="s">
        <v>28</v>
      </c>
      <c r="E27" s="23">
        <f>IF(SUM(D8:D11)=0,0,SUM(E8:E26)/SUM(D8:D11))</f>
        <v>0</v>
      </c>
    </row>
    <row r="28" spans="1:5" ht="18.5" x14ac:dyDescent="0.45">
      <c r="A28" s="77" t="s">
        <v>29</v>
      </c>
      <c r="B28" s="78"/>
      <c r="C28" s="78"/>
      <c r="D28" s="78"/>
      <c r="E28" s="79"/>
    </row>
    <row r="29" spans="1:5" x14ac:dyDescent="0.35">
      <c r="A29" s="43" t="s">
        <v>30</v>
      </c>
      <c r="B29" s="44"/>
      <c r="C29" s="44"/>
      <c r="D29" s="44"/>
      <c r="E29" s="11">
        <f>ROUND(0.0035*E27,2)</f>
        <v>0</v>
      </c>
    </row>
    <row r="30" spans="1:5" x14ac:dyDescent="0.35">
      <c r="A30" s="40" t="s">
        <v>31</v>
      </c>
      <c r="B30" s="41"/>
      <c r="C30" s="41"/>
      <c r="D30" s="42"/>
      <c r="E30" s="11">
        <f>5*2.25</f>
        <v>11.25</v>
      </c>
    </row>
    <row r="31" spans="1:5" x14ac:dyDescent="0.35">
      <c r="A31" s="43" t="s">
        <v>32</v>
      </c>
      <c r="B31" s="44"/>
      <c r="C31" s="44"/>
      <c r="D31" s="44"/>
      <c r="E31" s="11">
        <v>20</v>
      </c>
    </row>
    <row r="32" spans="1:5" x14ac:dyDescent="0.35">
      <c r="A32" s="45" t="s">
        <v>33</v>
      </c>
      <c r="B32" s="46"/>
      <c r="C32" s="46"/>
      <c r="D32" s="8" t="s">
        <v>28</v>
      </c>
      <c r="E32" s="11">
        <f>IF(SUM(E27:E31)&lt;100,0,SUM(E27:E31))</f>
        <v>0</v>
      </c>
    </row>
    <row r="33" spans="1:5" x14ac:dyDescent="0.35">
      <c r="A33" s="45" t="s">
        <v>34</v>
      </c>
      <c r="B33" s="46"/>
      <c r="C33" s="46"/>
      <c r="D33" s="8" t="str">
        <f>IF(SUM(D8:D11)=0,"",IF(SUM(D8:D11)=1,"1 Vehicle",SUM(D8:D11)&amp;" Vehicles"))</f>
        <v/>
      </c>
      <c r="E33" s="11">
        <f>E32*SUM(D8:D26)</f>
        <v>0</v>
      </c>
    </row>
    <row r="34" spans="1:5" ht="18.5" x14ac:dyDescent="0.45">
      <c r="A34" s="47" t="s">
        <v>35</v>
      </c>
      <c r="B34" s="48"/>
      <c r="C34" s="48"/>
      <c r="D34" s="48"/>
      <c r="E34" s="49"/>
    </row>
    <row r="35" spans="1:5" x14ac:dyDescent="0.35">
      <c r="A35" s="24" t="s">
        <v>36</v>
      </c>
      <c r="B35" s="50"/>
      <c r="C35" s="50"/>
      <c r="D35" s="25" t="s">
        <v>37</v>
      </c>
      <c r="E35" s="26"/>
    </row>
    <row r="36" spans="1:5" x14ac:dyDescent="0.35">
      <c r="A36" s="24" t="s">
        <v>38</v>
      </c>
      <c r="B36" s="50"/>
      <c r="C36" s="50"/>
      <c r="D36" s="25" t="s">
        <v>47</v>
      </c>
      <c r="E36" s="34"/>
    </row>
    <row r="37" spans="1:5" x14ac:dyDescent="0.35">
      <c r="A37" s="24" t="s">
        <v>39</v>
      </c>
      <c r="B37" s="50"/>
      <c r="C37" s="50"/>
      <c r="D37" s="25" t="s">
        <v>40</v>
      </c>
      <c r="E37" s="26"/>
    </row>
    <row r="38" spans="1:5" ht="18.5" x14ac:dyDescent="0.45">
      <c r="A38" s="47" t="s">
        <v>41</v>
      </c>
      <c r="B38" s="48"/>
      <c r="C38" s="48"/>
      <c r="D38" s="48"/>
      <c r="E38" s="49"/>
    </row>
    <row r="39" spans="1:5" x14ac:dyDescent="0.35">
      <c r="A39" s="27" t="s">
        <v>7</v>
      </c>
      <c r="B39" s="51" t="s">
        <v>42</v>
      </c>
      <c r="C39" s="51"/>
      <c r="D39" s="28" t="s">
        <v>43</v>
      </c>
      <c r="E39" s="29">
        <v>310062165</v>
      </c>
    </row>
    <row r="40" spans="1:5" x14ac:dyDescent="0.35">
      <c r="A40" s="24" t="s">
        <v>38</v>
      </c>
      <c r="B40" s="52" t="s">
        <v>44</v>
      </c>
      <c r="C40" s="52"/>
      <c r="D40" s="52"/>
      <c r="E40" s="53"/>
    </row>
    <row r="41" spans="1:5" ht="15" thickBot="1" x14ac:dyDescent="0.4">
      <c r="A41" s="30" t="s">
        <v>39</v>
      </c>
      <c r="B41" s="37" t="s">
        <v>45</v>
      </c>
      <c r="C41" s="38"/>
      <c r="D41" s="38"/>
      <c r="E41" s="39"/>
    </row>
    <row r="42" spans="1:5" ht="15" thickTop="1" x14ac:dyDescent="0.35"/>
    <row r="54" spans="2:2" x14ac:dyDescent="0.35">
      <c r="B54" t="s">
        <v>46</v>
      </c>
    </row>
  </sheetData>
  <sheetProtection algorithmName="SHA-512" hashValue="95Ftxb3hRZBpoBLD5GZS2ucdzlbKD/p1AwCzQIDVoypQGQ1VfbeNXdwyW0QZ48UlEnjK8xlSQNGj1K7G+awxFQ==" saltValue="IN0/3abLFofAlQ4fgvSeuQ==" spinCount="100000" sheet="1" objects="1" scenarios="1"/>
  <mergeCells count="24">
    <mergeCell ref="A29:D29"/>
    <mergeCell ref="A1:E1"/>
    <mergeCell ref="A2:E2"/>
    <mergeCell ref="A3:E3"/>
    <mergeCell ref="D5:E5"/>
    <mergeCell ref="A6:E6"/>
    <mergeCell ref="A9:E9"/>
    <mergeCell ref="A12:E12"/>
    <mergeCell ref="A14:E14"/>
    <mergeCell ref="A18:E18"/>
    <mergeCell ref="A27:C27"/>
    <mergeCell ref="A28:E28"/>
    <mergeCell ref="B41:E41"/>
    <mergeCell ref="A30:D30"/>
    <mergeCell ref="A31:D31"/>
    <mergeCell ref="A32:C32"/>
    <mergeCell ref="A33:C33"/>
    <mergeCell ref="A34:E34"/>
    <mergeCell ref="B35:C35"/>
    <mergeCell ref="B36:C36"/>
    <mergeCell ref="B37:C37"/>
    <mergeCell ref="A38:E38"/>
    <mergeCell ref="B39:C39"/>
    <mergeCell ref="B40:E40"/>
  </mergeCells>
  <dataValidations disablePrompts="1" count="3">
    <dataValidation type="list" allowBlank="1" showInputMessage="1" showErrorMessage="1" sqref="D20:D26">
      <formula1>"Yes, "</formula1>
    </dataValidation>
    <dataValidation type="custom" allowBlank="1" showInputMessage="1" showErrorMessage="1" error="Only one vehicle configuration may be used on each spreadsheet." sqref="D8">
      <formula1>IF(SUM(D11)=0,TRUE,FALSE)</formula1>
    </dataValidation>
    <dataValidation type="custom" allowBlank="1" showInputMessage="1" showErrorMessage="1" error="Only one vehicle configuration may be used on each spreadsheet." sqref="D11">
      <formula1>IF(SUM(D8)=0,TRUE,FALSE)</formula1>
    </dataValidation>
  </dataValidations>
  <pageMargins left="0.25" right="0.25" top="0.75" bottom="0.75" header="0.3" footer="0.3"/>
  <pageSetup fitToHeight="0" orientation="portrait" r:id="rId1"/>
  <headerFooter>
    <oddHeader>&amp;CPO# ____________________________&amp;R11/1/2022</oddHeader>
  </headerFooter>
  <rowBreaks count="1" manualBreakCount="1">
    <brk id="2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890375201E3F8418434AE71ACD52813" ma:contentTypeVersion="0" ma:contentTypeDescription="Create a new document." ma:contentTypeScope="" ma:versionID="e85fbd2aa0994b6491f5f2381f1de6f4">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11EB851-0555-4EB9-BAAF-EC690415AC8A}">
  <ds:schemaRefs>
    <ds:schemaRef ds:uri="http://schemas.microsoft.com/sharepoint/v3/contenttype/forms"/>
  </ds:schemaRefs>
</ds:datastoreItem>
</file>

<file path=customXml/itemProps2.xml><?xml version="1.0" encoding="utf-8"?>
<ds:datastoreItem xmlns:ds="http://schemas.openxmlformats.org/officeDocument/2006/customXml" ds:itemID="{BCE95A87-D442-4D81-A03C-EACE6EB303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CDC9492A-13C4-4807-AC7E-519A0C752286}">
  <ds:schemaRefs>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OTS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State of Louisiana</dc:creator>
  <cp:lastModifiedBy>Amy Gotreaux</cp:lastModifiedBy>
  <cp:lastPrinted>2019-09-27T16:23:27Z</cp:lastPrinted>
  <dcterms:created xsi:type="dcterms:W3CDTF">2019-01-08T20:27:27Z</dcterms:created>
  <dcterms:modified xsi:type="dcterms:W3CDTF">2023-07-24T14:12:30Z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0x0101001890375201E3F8418434AE71ACD52813</vt:lpwstr>
  </property>
  <property fmtid="{D5CDD505-2E9C-101B-9397-08002B2CF9AE}" pid="3" name="Order">
    <vt:r8>202300</vt:r8>
  </property>
  <property fmtid="{D5CDD505-2E9C-101B-9397-08002B2CF9AE}" pid="4" name="TemplateUrl">
    <vt:lpwstr/>
  </property>
  <property fmtid="{D5CDD505-2E9C-101B-9397-08002B2CF9AE}" pid="5" name="_SourceUrl">
    <vt:lpwstr/>
  </property>
  <property fmtid="{D5CDD505-2E9C-101B-9397-08002B2CF9AE}" pid="6" name="_SharedFileIndex">
    <vt:lpwstr/>
  </property>
  <property fmtid="{D5CDD505-2E9C-101B-9397-08002B2CF9AE}" pid="7" name="xd_Signature">
    <vt:bool>false</vt:bool>
  </property>
  <property fmtid="{D5CDD505-2E9C-101B-9397-08002B2CF9AE}" pid="8" name="xd_ProgID">
    <vt:lpwstr/>
  </property>
</Properties>
</file>