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8730"/>
  <workbookPr/>
  <mc:AlternateContent xmlns:mc="http://schemas.openxmlformats.org/markup-compatibility/2006">
    <mc:Choice Requires="x15">
      <x15ac:absPath xmlns:x15ac="http://schemas.microsoft.com/office/spreadsheetml/2010/11/ac" url="G:\Commodities Teams\Amy G files\Courtesy Ford - Current Status &amp; Order Sheets\Order Sheets\"/>
    </mc:Choice>
  </mc:AlternateContent>
  <xr:revisionPtr revIDLastSave="0" documentId="8_{5BDD06DE-38FB-48C6-A6D6-6C83E898CA36}" xr6:coauthVersionLast="47" xr6:coauthVersionMax="47" xr10:uidLastSave="{00000000-0000-0000-0000-000000000000}"/>
  <bookViews>
    <workbookView xWindow="-28920" yWindow="-120" windowWidth="29040" windowHeight="15720" xr2:uid="{00000000-000D-0000-FFFF-FFFF00000000}"/>
  </bookViews>
  <sheets>
    <sheet name="Line 57-Explorer" sheetId="1" r:id="rId1"/>
    <sheet name="Instructions" sheetId="2" r:id="rId2"/>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E16" i="1" l="1"/>
  <c r="E18" i="1"/>
  <c r="E17" i="1"/>
  <c r="E15" i="1"/>
  <c r="E7" i="1" l="1"/>
  <c r="E21" i="1" l="1"/>
  <c r="E8" i="1" l="1"/>
  <c r="D24" i="1"/>
  <c r="E20" i="1" l="1"/>
  <c r="E23" i="1" s="1"/>
  <c r="E24" i="1" s="1"/>
</calcChain>
</file>

<file path=xl/sharedStrings.xml><?xml version="1.0" encoding="utf-8"?>
<sst xmlns="http://schemas.openxmlformats.org/spreadsheetml/2006/main" count="65" uniqueCount="57">
  <si>
    <t>Unit Price</t>
  </si>
  <si>
    <t>Base Vehicle</t>
  </si>
  <si>
    <t>Vehicle Description</t>
  </si>
  <si>
    <t>Order Code</t>
  </si>
  <si>
    <t>Quantity</t>
  </si>
  <si>
    <t>Extended Price</t>
  </si>
  <si>
    <t>Optional Equipment</t>
  </si>
  <si>
    <t>Option Code</t>
  </si>
  <si>
    <t>Option Unit Price</t>
  </si>
  <si>
    <t>Add Option</t>
  </si>
  <si>
    <t>1 EA</t>
  </si>
  <si>
    <t>State Contract Number</t>
  </si>
  <si>
    <t>Vendor</t>
  </si>
  <si>
    <t>Option Description</t>
  </si>
  <si>
    <t>Cost for Each Vehicle Plus Options</t>
  </si>
  <si>
    <t>Additional Costs</t>
  </si>
  <si>
    <t>0.35% Contract Administrative Fee</t>
  </si>
  <si>
    <t>Total Cost for Each Vehicle</t>
  </si>
  <si>
    <t>Total Cost for All Vehicles</t>
  </si>
  <si>
    <t>(YZ) Oxford White</t>
  </si>
  <si>
    <t>Available Exterior Colors</t>
  </si>
  <si>
    <t>This spreadsheet is not a purchase order</t>
  </si>
  <si>
    <t>LA Safety Inspection Sticker - 2 Year</t>
  </si>
  <si>
    <t>Contract Line</t>
  </si>
  <si>
    <t>Delivery ARO</t>
  </si>
  <si>
    <t>LA DEQ Waste Tire Fee (5 tires X $2.25 each)</t>
  </si>
  <si>
    <t>Phone:</t>
  </si>
  <si>
    <t>Email:</t>
  </si>
  <si>
    <t>Agency  Information</t>
  </si>
  <si>
    <t>Shopping Cart</t>
  </si>
  <si>
    <t>LPAA Approval No</t>
  </si>
  <si>
    <t>Vendor Information</t>
  </si>
  <si>
    <t xml:space="preserve">Vendor No. </t>
  </si>
  <si>
    <t>(UM) Agate Black</t>
  </si>
  <si>
    <t>Order Sheet Instructions</t>
  </si>
  <si>
    <t xml:space="preserve">1) Only one vehicle configuration may be entered on each Order Sheet.  Use a separate Order Sheet for each different vehicle configuration being ordered.  The listed configurations are the only configurations available.  However, additional configurations may be added to the contract upon request.  To request additional configurations, contact the dealer or OSP.
2) Enter the number of vehicles being ordered in the tan boxes under either Base Vehicle or Optional Configurations. 
3) Under Available Exterior Colors, enter the number of vehicles in the tan boxes to the right of the desired color(s).  Multiple Colors may be ordered on one Order Sheet. 
4) Under Optional Equipment, select "Yes" in the tan box if the option is desired.  Leave blank or select "No" if the option is not desired.  The listed options are the only options available.  However, additional options may be added to the contract upon request.  To request an option be added to the contract, contact the dealer or OSP.
5) The cost per vehicle and total order cost will automatically calculate at the bottom of the Order Sheet.                                      </t>
  </si>
  <si>
    <t>Contact Name:</t>
  </si>
  <si>
    <t>Agency Name</t>
  </si>
  <si>
    <t>Courtesy Ford</t>
  </si>
  <si>
    <t>Mike Solomon</t>
  </si>
  <si>
    <t>337-332-2145</t>
  </si>
  <si>
    <t>msolomon@courtesyautomotive.com</t>
  </si>
  <si>
    <t>Ford Explorer</t>
  </si>
  <si>
    <t>180-365 Days</t>
  </si>
  <si>
    <t>RWD 2.3L I4 ECOBOOST</t>
  </si>
  <si>
    <t>K7D 200A-99H/44T</t>
  </si>
  <si>
    <t>(M7) Carbonized Gray Metallic</t>
  </si>
  <si>
    <t>(L9) Forged Green Metallic</t>
  </si>
  <si>
    <t>Daytime Running Lights</t>
  </si>
  <si>
    <t>Trailer Tow Class IV</t>
  </si>
  <si>
    <t>52T</t>
  </si>
  <si>
    <t>17U</t>
  </si>
  <si>
    <t>2nd Row Bench Seat (Captain Chairs STD)</t>
  </si>
  <si>
    <t>4WD 2.3L I4 ECOBOOST</t>
  </si>
  <si>
    <t xml:space="preserve">K8D 200A 99H/44T </t>
  </si>
  <si>
    <t>PO#________________________</t>
  </si>
  <si>
    <t xml:space="preserve">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</si>
</sst>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4" formatCode="_(&quot;$&quot;* #,##0.00_);_(&quot;$&quot;* \(#,##0.00\);_(&quot;$&quot;* &quot;-&quot;??_);_(@_)"/>
    <numFmt numFmtId="164" formatCode="[&lt;=9999999]###\-####;\(###\)\ ###\-####"/>
  </numFmts>
  <fonts count="7" x14ac:knownFonts="1">
    <font>
      <sz val="11"/>
      <color theme="1"/>
      <name val="Calibri"/>
      <family val="2"/>
      <scheme val="minor"/>
    </font>
    <font>
      <b/>
      <sz val="14"/>
      <color theme="1"/>
      <name val="Calibri"/>
      <family val="2"/>
      <scheme val="minor"/>
    </font>
    <font>
      <b/>
      <sz val="16"/>
      <color theme="1"/>
      <name val="Calibri"/>
      <family val="2"/>
      <scheme val="minor"/>
    </font>
    <font>
      <sz val="11"/>
      <color theme="1"/>
      <name val="Calibri"/>
      <family val="2"/>
      <scheme val="minor"/>
    </font>
    <font>
      <b/>
      <sz val="11"/>
      <color theme="1"/>
      <name val="Calibri"/>
      <family val="2"/>
      <scheme val="minor"/>
    </font>
    <font>
      <b/>
      <u/>
      <sz val="14"/>
      <color rgb="FFFF0000"/>
      <name val="Calibri"/>
      <family val="2"/>
      <scheme val="minor"/>
    </font>
    <font>
      <sz val="11"/>
      <name val="Calibri"/>
      <family val="2"/>
      <scheme val="minor"/>
    </font>
  </fonts>
  <fills count="6">
    <fill>
      <patternFill patternType="none"/>
    </fill>
    <fill>
      <patternFill patternType="gray125"/>
    </fill>
    <fill>
      <patternFill patternType="solid">
        <fgColor rgb="FFFFFF00"/>
        <bgColor indexed="64"/>
      </patternFill>
    </fill>
    <fill>
      <patternFill patternType="solid">
        <fgColor theme="4" tint="0.59999389629810485"/>
        <bgColor indexed="64"/>
      </patternFill>
    </fill>
    <fill>
      <patternFill patternType="solid">
        <fgColor theme="0"/>
        <bgColor indexed="64"/>
      </patternFill>
    </fill>
    <fill>
      <patternFill patternType="solid">
        <fgColor theme="7" tint="0.79998168889431442"/>
        <bgColor indexed="64"/>
      </patternFill>
    </fill>
  </fills>
  <borders count="34">
    <border>
      <left/>
      <right/>
      <top/>
      <bottom/>
      <diagonal/>
    </border>
    <border>
      <left style="double">
        <color indexed="64"/>
      </left>
      <right/>
      <top style="double">
        <color indexed="64"/>
      </top>
      <bottom/>
      <diagonal/>
    </border>
    <border>
      <left/>
      <right/>
      <top style="double">
        <color indexed="64"/>
      </top>
      <bottom/>
      <diagonal/>
    </border>
    <border>
      <left/>
      <right style="double">
        <color indexed="64"/>
      </right>
      <top style="double">
        <color indexed="64"/>
      </top>
      <bottom/>
      <diagonal/>
    </border>
    <border>
      <left style="double">
        <color indexed="64"/>
      </left>
      <right/>
      <top style="thin">
        <color indexed="64"/>
      </top>
      <bottom style="thin">
        <color indexed="64"/>
      </bottom>
      <diagonal/>
    </border>
    <border>
      <left/>
      <right/>
      <top style="thin">
        <color indexed="64"/>
      </top>
      <bottom style="thin">
        <color indexed="64"/>
      </bottom>
      <diagonal/>
    </border>
    <border>
      <left/>
      <right style="double">
        <color indexed="64"/>
      </right>
      <top style="thin">
        <color indexed="64"/>
      </top>
      <bottom style="thin">
        <color indexed="64"/>
      </bottom>
      <diagonal/>
    </border>
    <border>
      <left style="double">
        <color indexed="64"/>
      </left>
      <right/>
      <top style="medium">
        <color indexed="64"/>
      </top>
      <bottom style="medium">
        <color indexed="64"/>
      </bottom>
      <diagonal/>
    </border>
    <border>
      <left/>
      <right style="double">
        <color indexed="64"/>
      </right>
      <top style="medium">
        <color indexed="64"/>
      </top>
      <bottom style="medium">
        <color indexed="64"/>
      </bottom>
      <diagonal/>
    </border>
    <border>
      <left style="double">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style="double">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double">
        <color indexed="64"/>
      </right>
      <top style="thin">
        <color indexed="64"/>
      </top>
      <bottom style="thin">
        <color indexed="64"/>
      </bottom>
      <diagonal/>
    </border>
    <border>
      <left style="double">
        <color indexed="64"/>
      </left>
      <right style="thin">
        <color indexed="64"/>
      </right>
      <top/>
      <bottom style="thin">
        <color indexed="64"/>
      </bottom>
      <diagonal/>
    </border>
    <border>
      <left style="thin">
        <color indexed="64"/>
      </left>
      <right style="thin">
        <color indexed="64"/>
      </right>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double">
        <color indexed="64"/>
      </left>
      <right/>
      <top style="medium">
        <color indexed="64"/>
      </top>
      <bottom style="thin">
        <color indexed="64"/>
      </bottom>
      <diagonal/>
    </border>
    <border>
      <left/>
      <right/>
      <top style="medium">
        <color indexed="64"/>
      </top>
      <bottom style="thin">
        <color indexed="64"/>
      </bottom>
      <diagonal/>
    </border>
    <border>
      <left/>
      <right style="double">
        <color indexed="64"/>
      </right>
      <top style="medium">
        <color indexed="64"/>
      </top>
      <bottom style="thin">
        <color indexed="64"/>
      </bottom>
      <diagonal/>
    </border>
    <border>
      <left style="thin">
        <color indexed="64"/>
      </left>
      <right/>
      <top/>
      <bottom style="thin">
        <color indexed="64"/>
      </bottom>
      <diagonal/>
    </border>
    <border>
      <left style="double">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double">
        <color indexed="64"/>
      </right>
      <top style="thin">
        <color indexed="64"/>
      </top>
      <bottom/>
      <diagonal/>
    </border>
    <border>
      <left style="thin">
        <color indexed="64"/>
      </left>
      <right/>
      <top style="thin">
        <color indexed="64"/>
      </top>
      <bottom/>
      <diagonal/>
    </border>
    <border>
      <left style="thin">
        <color indexed="64"/>
      </left>
      <right/>
      <top/>
      <bottom/>
      <diagonal/>
    </border>
    <border>
      <left/>
      <right style="thin">
        <color indexed="64"/>
      </right>
      <top/>
      <bottom/>
      <diagonal/>
    </border>
    <border>
      <left/>
      <right/>
      <top/>
      <bottom style="thin">
        <color indexed="64"/>
      </bottom>
      <diagonal/>
    </border>
    <border>
      <left/>
      <right style="thin">
        <color indexed="64"/>
      </right>
      <top/>
      <bottom style="thin">
        <color indexed="64"/>
      </bottom>
      <diagonal/>
    </border>
    <border>
      <left style="medium">
        <color indexed="64"/>
      </left>
      <right style="medium">
        <color indexed="64"/>
      </right>
      <top style="medium">
        <color indexed="64"/>
      </top>
      <bottom style="medium">
        <color indexed="64"/>
      </bottom>
      <diagonal/>
    </border>
  </borders>
  <cellStyleXfs count="2">
    <xf numFmtId="0" fontId="0" fillId="0" borderId="0"/>
    <xf numFmtId="44" fontId="3" fillId="0" borderId="0" applyFont="0" applyFill="0" applyBorder="0" applyAlignment="0" applyProtection="0"/>
  </cellStyleXfs>
  <cellXfs count="83">
    <xf numFmtId="0" fontId="0" fillId="0" borderId="0" xfId="0"/>
    <xf numFmtId="0" fontId="4" fillId="0" borderId="12" xfId="0" applyFont="1" applyBorder="1" applyProtection="1">
      <protection hidden="1"/>
    </xf>
    <xf numFmtId="0" fontId="4" fillId="0" borderId="13" xfId="0" applyFont="1" applyBorder="1" applyProtection="1">
      <protection hidden="1"/>
    </xf>
    <xf numFmtId="0" fontId="4" fillId="0" borderId="14" xfId="0" applyFont="1" applyBorder="1" applyProtection="1">
      <protection hidden="1"/>
    </xf>
    <xf numFmtId="0" fontId="0" fillId="0" borderId="13" xfId="0" applyBorder="1" applyProtection="1">
      <protection hidden="1"/>
    </xf>
    <xf numFmtId="44" fontId="0" fillId="0" borderId="14" xfId="0" applyNumberFormat="1" applyBorder="1" applyProtection="1">
      <protection hidden="1"/>
    </xf>
    <xf numFmtId="0" fontId="4" fillId="0" borderId="10" xfId="0" applyFont="1" applyBorder="1" applyAlignment="1" applyProtection="1">
      <alignment horizontal="center"/>
      <protection hidden="1"/>
    </xf>
    <xf numFmtId="0" fontId="2" fillId="0" borderId="10" xfId="0" applyFont="1" applyBorder="1" applyAlignment="1" applyProtection="1">
      <alignment horizontal="center"/>
      <protection hidden="1"/>
    </xf>
    <xf numFmtId="0" fontId="4" fillId="0" borderId="9" xfId="0" applyFont="1" applyBorder="1" applyAlignment="1" applyProtection="1">
      <alignment horizontal="center"/>
      <protection hidden="1"/>
    </xf>
    <xf numFmtId="0" fontId="0" fillId="0" borderId="10" xfId="0" applyBorder="1" applyAlignment="1" applyProtection="1">
      <alignment horizontal="center"/>
      <protection hidden="1"/>
    </xf>
    <xf numFmtId="0" fontId="0" fillId="0" borderId="12" xfId="0" applyBorder="1" applyAlignment="1" applyProtection="1">
      <alignment wrapText="1"/>
      <protection hidden="1"/>
    </xf>
    <xf numFmtId="0" fontId="0" fillId="0" borderId="15" xfId="0" applyBorder="1" applyAlignment="1" applyProtection="1">
      <alignment horizontal="center" wrapText="1"/>
      <protection hidden="1"/>
    </xf>
    <xf numFmtId="0" fontId="0" fillId="5" borderId="16" xfId="0" applyFill="1" applyBorder="1" applyAlignment="1" applyProtection="1">
      <alignment horizontal="center" wrapText="1"/>
      <protection locked="0"/>
    </xf>
    <xf numFmtId="0" fontId="0" fillId="0" borderId="12" xfId="0" applyBorder="1" applyAlignment="1" applyProtection="1">
      <alignment horizontal="center" wrapText="1"/>
      <protection hidden="1"/>
    </xf>
    <xf numFmtId="0" fontId="0" fillId="5" borderId="13" xfId="0" applyFill="1" applyBorder="1" applyAlignment="1" applyProtection="1">
      <alignment horizontal="center" wrapText="1"/>
      <protection locked="0"/>
    </xf>
    <xf numFmtId="44" fontId="0" fillId="0" borderId="14" xfId="0" applyNumberFormat="1" applyBorder="1" applyAlignment="1" applyProtection="1">
      <alignment horizontal="center"/>
      <protection hidden="1"/>
    </xf>
    <xf numFmtId="44" fontId="0" fillId="4" borderId="13" xfId="1" applyFont="1" applyFill="1" applyBorder="1" applyProtection="1">
      <protection hidden="1"/>
    </xf>
    <xf numFmtId="0" fontId="6" fillId="0" borderId="12" xfId="0" applyFont="1" applyBorder="1" applyAlignment="1" applyProtection="1">
      <alignment wrapText="1"/>
      <protection hidden="1"/>
    </xf>
    <xf numFmtId="0" fontId="6" fillId="0" borderId="13" xfId="0" applyFont="1" applyBorder="1" applyAlignment="1" applyProtection="1">
      <alignment horizontal="center"/>
      <protection hidden="1"/>
    </xf>
    <xf numFmtId="44" fontId="6" fillId="0" borderId="13" xfId="1" applyFont="1" applyBorder="1" applyAlignment="1" applyProtection="1">
      <alignment horizontal="right" indent="1"/>
      <protection hidden="1"/>
    </xf>
    <xf numFmtId="0" fontId="6" fillId="5" borderId="13" xfId="0" applyFont="1" applyFill="1" applyBorder="1" applyProtection="1">
      <protection locked="0"/>
    </xf>
    <xf numFmtId="44" fontId="6" fillId="0" borderId="14" xfId="0" applyNumberFormat="1" applyFont="1" applyBorder="1" applyProtection="1">
      <protection hidden="1"/>
    </xf>
    <xf numFmtId="0" fontId="2" fillId="0" borderId="7" xfId="0" applyFont="1" applyBorder="1" applyAlignment="1" applyProtection="1">
      <alignment horizontal="center" wrapText="1"/>
      <protection hidden="1"/>
    </xf>
    <xf numFmtId="0" fontId="0" fillId="5" borderId="22" xfId="0" applyFill="1" applyBorder="1" applyAlignment="1" applyProtection="1">
      <alignment horizontal="center" wrapText="1"/>
      <protection locked="0"/>
    </xf>
    <xf numFmtId="0" fontId="0" fillId="5" borderId="18" xfId="0" applyFill="1" applyBorder="1" applyAlignment="1" applyProtection="1">
      <alignment horizontal="center" wrapText="1"/>
      <protection locked="0"/>
    </xf>
    <xf numFmtId="0" fontId="0" fillId="0" borderId="13" xfId="0" applyBorder="1" applyAlignment="1" applyProtection="1">
      <alignment wrapText="1"/>
      <protection hidden="1"/>
    </xf>
    <xf numFmtId="0" fontId="4" fillId="0" borderId="8" xfId="0" applyFont="1" applyBorder="1" applyAlignment="1" applyProtection="1">
      <alignment horizontal="center"/>
      <protection hidden="1"/>
    </xf>
    <xf numFmtId="0" fontId="4" fillId="0" borderId="0" xfId="0" applyFont="1"/>
    <xf numFmtId="14" fontId="4" fillId="0" borderId="0" xfId="0" applyNumberFormat="1" applyFont="1"/>
    <xf numFmtId="0" fontId="0" fillId="5" borderId="22" xfId="0" applyFill="1" applyBorder="1" applyAlignment="1" applyProtection="1">
      <alignment wrapText="1"/>
      <protection locked="0"/>
    </xf>
    <xf numFmtId="0" fontId="0" fillId="5" borderId="16" xfId="0" applyFill="1" applyBorder="1" applyAlignment="1" applyProtection="1">
      <alignment wrapText="1"/>
      <protection locked="0"/>
    </xf>
    <xf numFmtId="0" fontId="5" fillId="2" borderId="1" xfId="0" applyFont="1" applyFill="1" applyBorder="1" applyAlignment="1" applyProtection="1">
      <alignment horizontal="centerContinuous"/>
      <protection hidden="1"/>
    </xf>
    <xf numFmtId="0" fontId="0" fillId="2" borderId="2" xfId="0" applyFill="1" applyBorder="1" applyAlignment="1" applyProtection="1">
      <alignment horizontal="centerContinuous"/>
      <protection hidden="1"/>
    </xf>
    <xf numFmtId="0" fontId="0" fillId="2" borderId="3" xfId="0" applyFill="1" applyBorder="1" applyAlignment="1" applyProtection="1">
      <alignment horizontal="centerContinuous"/>
      <protection hidden="1"/>
    </xf>
    <xf numFmtId="0" fontId="2" fillId="3" borderId="19" xfId="0" applyFont="1" applyFill="1" applyBorder="1" applyAlignment="1" applyProtection="1">
      <alignment horizontal="centerContinuous"/>
      <protection hidden="1"/>
    </xf>
    <xf numFmtId="0" fontId="2" fillId="3" borderId="20" xfId="0" applyFont="1" applyFill="1" applyBorder="1" applyAlignment="1" applyProtection="1">
      <alignment horizontal="centerContinuous"/>
      <protection hidden="1"/>
    </xf>
    <xf numFmtId="0" fontId="2" fillId="3" borderId="21" xfId="0" applyFont="1" applyFill="1" applyBorder="1" applyAlignment="1" applyProtection="1">
      <alignment horizontal="centerContinuous"/>
      <protection hidden="1"/>
    </xf>
    <xf numFmtId="0" fontId="1" fillId="3" borderId="4" xfId="0" applyFont="1" applyFill="1" applyBorder="1" applyAlignment="1" applyProtection="1">
      <alignment horizontal="centerContinuous" wrapText="1"/>
      <protection hidden="1"/>
    </xf>
    <xf numFmtId="0" fontId="1" fillId="3" borderId="5" xfId="0" applyFont="1" applyFill="1" applyBorder="1" applyAlignment="1" applyProtection="1">
      <alignment horizontal="centerContinuous" wrapText="1"/>
      <protection hidden="1"/>
    </xf>
    <xf numFmtId="0" fontId="1" fillId="3" borderId="6" xfId="0" applyFont="1" applyFill="1" applyBorder="1" applyAlignment="1" applyProtection="1">
      <alignment horizontal="centerContinuous" wrapText="1"/>
      <protection hidden="1"/>
    </xf>
    <xf numFmtId="0" fontId="1" fillId="3" borderId="4" xfId="0" applyFont="1" applyFill="1" applyBorder="1" applyAlignment="1" applyProtection="1">
      <alignment horizontal="centerContinuous"/>
      <protection hidden="1"/>
    </xf>
    <xf numFmtId="0" fontId="1" fillId="3" borderId="5" xfId="0" applyFont="1" applyFill="1" applyBorder="1" applyAlignment="1" applyProtection="1">
      <alignment horizontal="centerContinuous"/>
      <protection hidden="1"/>
    </xf>
    <xf numFmtId="0" fontId="1" fillId="3" borderId="6" xfId="0" applyFont="1" applyFill="1" applyBorder="1" applyAlignment="1" applyProtection="1">
      <alignment horizontal="centerContinuous"/>
      <protection hidden="1"/>
    </xf>
    <xf numFmtId="0" fontId="1" fillId="3" borderId="12" xfId="0" applyFont="1" applyFill="1" applyBorder="1" applyAlignment="1" applyProtection="1">
      <alignment horizontal="centerContinuous"/>
      <protection hidden="1"/>
    </xf>
    <xf numFmtId="0" fontId="1" fillId="3" borderId="13" xfId="0" applyFont="1" applyFill="1" applyBorder="1" applyAlignment="1" applyProtection="1">
      <alignment horizontal="centerContinuous"/>
      <protection hidden="1"/>
    </xf>
    <xf numFmtId="0" fontId="1" fillId="3" borderId="14" xfId="0" applyFont="1" applyFill="1" applyBorder="1" applyAlignment="1" applyProtection="1">
      <alignment horizontal="centerContinuous"/>
      <protection hidden="1"/>
    </xf>
    <xf numFmtId="0" fontId="0" fillId="0" borderId="26" xfId="0" applyBorder="1" applyProtection="1">
      <protection hidden="1"/>
    </xf>
    <xf numFmtId="44" fontId="0" fillId="0" borderId="27" xfId="0" applyNumberFormat="1" applyBorder="1" applyProtection="1">
      <protection hidden="1"/>
    </xf>
    <xf numFmtId="0" fontId="0" fillId="5" borderId="0" xfId="0" applyFill="1" applyAlignment="1" applyProtection="1">
      <alignment wrapText="1"/>
      <protection locked="0"/>
    </xf>
    <xf numFmtId="164" fontId="0" fillId="4" borderId="0" xfId="0" applyNumberFormat="1" applyFill="1"/>
    <xf numFmtId="0" fontId="4" fillId="0" borderId="28" xfId="0" applyFont="1" applyBorder="1" applyAlignment="1">
      <alignment horizontal="right" wrapText="1"/>
    </xf>
    <xf numFmtId="0" fontId="0" fillId="4" borderId="24" xfId="0" applyFill="1" applyBorder="1"/>
    <xf numFmtId="0" fontId="4" fillId="4" borderId="25" xfId="0" applyFont="1" applyFill="1" applyBorder="1" applyAlignment="1">
      <alignment horizontal="center"/>
    </xf>
    <xf numFmtId="0" fontId="0" fillId="0" borderId="29" xfId="0" applyBorder="1" applyAlignment="1">
      <alignment horizontal="right"/>
    </xf>
    <xf numFmtId="164" fontId="0" fillId="4" borderId="30" xfId="0" applyNumberFormat="1" applyFill="1" applyBorder="1"/>
    <xf numFmtId="0" fontId="0" fillId="0" borderId="22" xfId="0" applyBorder="1" applyAlignment="1">
      <alignment horizontal="right"/>
    </xf>
    <xf numFmtId="0" fontId="0" fillId="4" borderId="31" xfId="0" applyFill="1" applyBorder="1"/>
    <xf numFmtId="0" fontId="0" fillId="4" borderId="32" xfId="0" applyFill="1" applyBorder="1"/>
    <xf numFmtId="0" fontId="1" fillId="3" borderId="28" xfId="0" applyFont="1" applyFill="1" applyBorder="1" applyAlignment="1" applyProtection="1">
      <alignment horizontal="centerContinuous"/>
      <protection hidden="1"/>
    </xf>
    <xf numFmtId="0" fontId="1" fillId="3" borderId="24" xfId="0" applyFont="1" applyFill="1" applyBorder="1" applyAlignment="1" applyProtection="1">
      <alignment horizontal="centerContinuous"/>
      <protection hidden="1"/>
    </xf>
    <xf numFmtId="0" fontId="1" fillId="3" borderId="25" xfId="0" applyFont="1" applyFill="1" applyBorder="1" applyAlignment="1" applyProtection="1">
      <alignment horizontal="centerContinuous"/>
      <protection hidden="1"/>
    </xf>
    <xf numFmtId="0" fontId="0" fillId="0" borderId="28" xfId="0" applyBorder="1" applyAlignment="1">
      <alignment horizontal="right"/>
    </xf>
    <xf numFmtId="0" fontId="0" fillId="5" borderId="24" xfId="0" applyFill="1" applyBorder="1" applyAlignment="1" applyProtection="1">
      <alignment wrapText="1"/>
      <protection locked="0"/>
    </xf>
    <xf numFmtId="0" fontId="0" fillId="0" borderId="24" xfId="0" applyBorder="1"/>
    <xf numFmtId="0" fontId="0" fillId="5" borderId="25" xfId="0" applyFill="1" applyBorder="1" applyAlignment="1" applyProtection="1">
      <alignment horizontal="left"/>
      <protection locked="0"/>
    </xf>
    <xf numFmtId="0" fontId="0" fillId="5" borderId="30" xfId="0" applyFill="1" applyBorder="1" applyAlignment="1" applyProtection="1">
      <alignment horizontal="left" wrapText="1"/>
      <protection locked="0"/>
    </xf>
    <xf numFmtId="0" fontId="0" fillId="5" borderId="30" xfId="0" applyFill="1" applyBorder="1" applyAlignment="1" applyProtection="1">
      <alignment horizontal="left"/>
      <protection locked="0"/>
    </xf>
    <xf numFmtId="0" fontId="0" fillId="0" borderId="12" xfId="0" applyBorder="1" applyAlignment="1" applyProtection="1">
      <alignment horizontal="centerContinuous"/>
      <protection hidden="1"/>
    </xf>
    <xf numFmtId="0" fontId="0" fillId="0" borderId="13" xfId="0" applyBorder="1" applyAlignment="1" applyProtection="1">
      <alignment horizontal="centerContinuous"/>
      <protection hidden="1"/>
    </xf>
    <xf numFmtId="0" fontId="0" fillId="0" borderId="4" xfId="0" applyBorder="1" applyAlignment="1" applyProtection="1">
      <alignment horizontal="centerContinuous"/>
      <protection hidden="1"/>
    </xf>
    <xf numFmtId="0" fontId="0" fillId="0" borderId="5" xfId="0" applyBorder="1" applyAlignment="1" applyProtection="1">
      <alignment horizontal="centerContinuous"/>
      <protection hidden="1"/>
    </xf>
    <xf numFmtId="0" fontId="0" fillId="0" borderId="17" xfId="0" applyBorder="1" applyAlignment="1" applyProtection="1">
      <alignment horizontal="centerContinuous"/>
      <protection hidden="1"/>
    </xf>
    <xf numFmtId="0" fontId="0" fillId="0" borderId="23" xfId="0" applyBorder="1" applyAlignment="1" applyProtection="1">
      <alignment horizontal="centerContinuous"/>
      <protection hidden="1"/>
    </xf>
    <xf numFmtId="0" fontId="0" fillId="0" borderId="24" xfId="0" applyBorder="1" applyAlignment="1" applyProtection="1">
      <alignment horizontal="centerContinuous"/>
      <protection hidden="1"/>
    </xf>
    <xf numFmtId="0" fontId="0" fillId="0" borderId="25" xfId="0" applyBorder="1" applyAlignment="1" applyProtection="1">
      <alignment horizontal="centerContinuous"/>
      <protection hidden="1"/>
    </xf>
    <xf numFmtId="0" fontId="0" fillId="0" borderId="0" xfId="0" applyAlignment="1">
      <alignment horizontal="center"/>
    </xf>
    <xf numFmtId="0" fontId="0" fillId="0" borderId="11" xfId="0" applyBorder="1" applyAlignment="1" applyProtection="1">
      <alignment horizontal="centerContinuous"/>
      <protection hidden="1"/>
    </xf>
    <xf numFmtId="0" fontId="0" fillId="0" borderId="8" xfId="0" applyBorder="1" applyAlignment="1" applyProtection="1">
      <alignment horizontal="centerContinuous"/>
      <protection hidden="1"/>
    </xf>
    <xf numFmtId="0" fontId="0" fillId="0" borderId="4" xfId="0" applyBorder="1" applyAlignment="1" applyProtection="1">
      <alignment horizontal="centerContinuous" wrapText="1"/>
      <protection hidden="1"/>
    </xf>
    <xf numFmtId="0" fontId="0" fillId="0" borderId="17" xfId="0" applyBorder="1" applyAlignment="1" applyProtection="1">
      <alignment horizontal="centerContinuous" wrapText="1"/>
      <protection hidden="1"/>
    </xf>
    <xf numFmtId="0" fontId="0" fillId="0" borderId="18" xfId="0" applyBorder="1" applyAlignment="1" applyProtection="1">
      <alignment horizontal="centerContinuous" wrapText="1"/>
      <protection hidden="1"/>
    </xf>
    <xf numFmtId="0" fontId="6" fillId="4" borderId="33" xfId="0" applyFont="1" applyFill="1" applyBorder="1" applyAlignment="1" applyProtection="1">
      <alignment horizontal="left" vertical="center" wrapText="1"/>
      <protection hidden="1"/>
    </xf>
    <xf numFmtId="0" fontId="2" fillId="3" borderId="33" xfId="0" applyFont="1" applyFill="1" applyBorder="1" applyAlignment="1" applyProtection="1">
      <alignment horizontal="center"/>
      <protection hidden="1"/>
    </xf>
  </cellXfs>
  <cellStyles count="2">
    <cellStyle name="Currency" xfId="1" builtinId="4"/>
    <cellStyle name="Normal" xfId="0" builtinId="0"/>
  </cellStyles>
  <dxfs count="0"/>
  <tableStyles count="0" defaultTableStyle="TableStyleMedium2" defaultPivotStyle="PivotStyleLight16"/>
  <colors>
    <mruColors>
      <color rgb="FF00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E32"/>
  <sheetViews>
    <sheetView tabSelected="1" view="pageLayout" zoomScaleNormal="100" workbookViewId="0">
      <selection activeCell="E2" sqref="E2"/>
    </sheetView>
  </sheetViews>
  <sheetFormatPr defaultRowHeight="15" x14ac:dyDescent="0.25"/>
  <cols>
    <col min="1" max="1" width="35.140625" bestFit="1" customWidth="1"/>
    <col min="2" max="2" width="14.28515625" customWidth="1"/>
    <col min="3" max="3" width="21.85546875" bestFit="1" customWidth="1"/>
    <col min="4" max="4" width="17.28515625" bestFit="1" customWidth="1"/>
    <col min="5" max="5" width="20.42578125" bestFit="1" customWidth="1"/>
  </cols>
  <sheetData>
    <row r="1" spans="1:5" s="27" customFormat="1" ht="15.75" thickBot="1" x14ac:dyDescent="0.3">
      <c r="A1" s="27" t="s">
        <v>55</v>
      </c>
      <c r="E1" s="28">
        <v>46198</v>
      </c>
    </row>
    <row r="2" spans="1:5" ht="24" customHeight="1" thickTop="1" thickBot="1" x14ac:dyDescent="0.35">
      <c r="A2" s="31" t="s">
        <v>21</v>
      </c>
      <c r="B2" s="32"/>
      <c r="C2" s="32"/>
      <c r="D2" s="32"/>
      <c r="E2" s="33"/>
    </row>
    <row r="3" spans="1:5" s="75" customFormat="1" ht="21.75" thickBot="1" x14ac:dyDescent="0.4">
      <c r="A3" s="22" t="s">
        <v>42</v>
      </c>
      <c r="B3" s="6" t="s">
        <v>23</v>
      </c>
      <c r="C3" s="7">
        <v>57</v>
      </c>
      <c r="D3" s="6" t="s">
        <v>24</v>
      </c>
      <c r="E3" s="26" t="s">
        <v>43</v>
      </c>
    </row>
    <row r="4" spans="1:5" s="75" customFormat="1" ht="15.75" thickBot="1" x14ac:dyDescent="0.3">
      <c r="A4" s="8" t="s">
        <v>11</v>
      </c>
      <c r="B4" s="9">
        <v>4400023793</v>
      </c>
      <c r="C4" s="6" t="s">
        <v>12</v>
      </c>
      <c r="D4" s="76" t="s">
        <v>38</v>
      </c>
      <c r="E4" s="77"/>
    </row>
    <row r="5" spans="1:5" ht="21" x14ac:dyDescent="0.35">
      <c r="A5" s="34" t="s">
        <v>1</v>
      </c>
      <c r="B5" s="35"/>
      <c r="C5" s="35"/>
      <c r="D5" s="35"/>
      <c r="E5" s="36"/>
    </row>
    <row r="6" spans="1:5" x14ac:dyDescent="0.25">
      <c r="A6" s="1" t="s">
        <v>2</v>
      </c>
      <c r="B6" s="2" t="s">
        <v>3</v>
      </c>
      <c r="C6" s="2" t="s">
        <v>0</v>
      </c>
      <c r="D6" s="2" t="s">
        <v>4</v>
      </c>
      <c r="E6" s="3" t="s">
        <v>5</v>
      </c>
    </row>
    <row r="7" spans="1:5" ht="30" x14ac:dyDescent="0.25">
      <c r="A7" s="10" t="s">
        <v>44</v>
      </c>
      <c r="B7" s="25" t="s">
        <v>45</v>
      </c>
      <c r="C7" s="16">
        <v>38928</v>
      </c>
      <c r="D7" s="14">
        <v>0</v>
      </c>
      <c r="E7" s="5">
        <f>$C7*D7</f>
        <v>0</v>
      </c>
    </row>
    <row r="8" spans="1:5" ht="30" x14ac:dyDescent="0.25">
      <c r="A8" s="10" t="s">
        <v>53</v>
      </c>
      <c r="B8" s="25" t="s">
        <v>54</v>
      </c>
      <c r="C8" s="16">
        <v>40868</v>
      </c>
      <c r="D8" s="14"/>
      <c r="E8" s="5">
        <f>$C8*D8</f>
        <v>0</v>
      </c>
    </row>
    <row r="9" spans="1:5" ht="18.75" x14ac:dyDescent="0.3">
      <c r="A9" s="37" t="s">
        <v>20</v>
      </c>
      <c r="B9" s="38"/>
      <c r="C9" s="38"/>
      <c r="D9" s="38"/>
      <c r="E9" s="39"/>
    </row>
    <row r="10" spans="1:5" ht="14.45" customHeight="1" x14ac:dyDescent="0.25">
      <c r="A10" s="11" t="s">
        <v>19</v>
      </c>
      <c r="B10" s="29"/>
      <c r="C10" s="78" t="s">
        <v>47</v>
      </c>
      <c r="D10" s="79"/>
      <c r="E10" s="30" t="s">
        <v>56</v>
      </c>
    </row>
    <row r="11" spans="1:5" x14ac:dyDescent="0.25">
      <c r="A11" s="13" t="s">
        <v>46</v>
      </c>
      <c r="B11" s="23"/>
      <c r="C11" s="80" t="s">
        <v>33</v>
      </c>
      <c r="D11" s="79"/>
      <c r="E11" s="12" t="s">
        <v>56</v>
      </c>
    </row>
    <row r="12" spans="1:5" x14ac:dyDescent="0.25">
      <c r="A12" s="13" t="s">
        <v>56</v>
      </c>
      <c r="B12" s="24" t="s">
        <v>56</v>
      </c>
      <c r="C12" s="80"/>
      <c r="D12" s="79"/>
      <c r="E12" s="14"/>
    </row>
    <row r="13" spans="1:5" ht="18.75" x14ac:dyDescent="0.3">
      <c r="A13" s="40" t="s">
        <v>6</v>
      </c>
      <c r="B13" s="41"/>
      <c r="C13" s="41"/>
      <c r="D13" s="41"/>
      <c r="E13" s="42"/>
    </row>
    <row r="14" spans="1:5" x14ac:dyDescent="0.25">
      <c r="A14" s="1" t="s">
        <v>13</v>
      </c>
      <c r="B14" s="2" t="s">
        <v>7</v>
      </c>
      <c r="C14" s="2" t="s">
        <v>8</v>
      </c>
      <c r="D14" s="2" t="s">
        <v>9</v>
      </c>
      <c r="E14" s="3" t="s">
        <v>5</v>
      </c>
    </row>
    <row r="15" spans="1:5" x14ac:dyDescent="0.25">
      <c r="A15" s="17" t="s">
        <v>48</v>
      </c>
      <c r="B15" s="18">
        <v>942</v>
      </c>
      <c r="C15" s="19">
        <v>42</v>
      </c>
      <c r="D15" s="20"/>
      <c r="E15" s="21">
        <f>IF(D15="Yes",$C15*SUM($D$7:$D$8),0)</f>
        <v>0</v>
      </c>
    </row>
    <row r="16" spans="1:5" x14ac:dyDescent="0.25">
      <c r="A16" s="17" t="s">
        <v>49</v>
      </c>
      <c r="B16" s="18" t="s">
        <v>50</v>
      </c>
      <c r="C16" s="19">
        <v>0</v>
      </c>
      <c r="D16" s="20"/>
      <c r="E16" s="21">
        <f>IF(D16="Yes",$C16*SUM($D$7:$D$8),0)</f>
        <v>0</v>
      </c>
    </row>
    <row r="17" spans="1:5" ht="12.2" customHeight="1" x14ac:dyDescent="0.25">
      <c r="A17" s="17" t="s">
        <v>52</v>
      </c>
      <c r="B17" s="18" t="s">
        <v>51</v>
      </c>
      <c r="C17" s="19">
        <v>0</v>
      </c>
      <c r="D17" s="20"/>
      <c r="E17" s="21">
        <f>IF(D17="Yes",$C17*SUM($D$7:$D$8),0)</f>
        <v>0</v>
      </c>
    </row>
    <row r="18" spans="1:5" x14ac:dyDescent="0.25">
      <c r="A18" s="67" t="s">
        <v>14</v>
      </c>
      <c r="B18" s="68"/>
      <c r="C18" s="68"/>
      <c r="D18" s="4" t="s">
        <v>10</v>
      </c>
      <c r="E18" s="15">
        <f>IF(SUM(D6:D9)=0,0,SUM(E6:E8, E15:E17)/SUM(D6:D9))</f>
        <v>0</v>
      </c>
    </row>
    <row r="19" spans="1:5" ht="18.75" x14ac:dyDescent="0.3">
      <c r="A19" s="43" t="s">
        <v>15</v>
      </c>
      <c r="B19" s="44"/>
      <c r="C19" s="44"/>
      <c r="D19" s="44"/>
      <c r="E19" s="45"/>
    </row>
    <row r="20" spans="1:5" x14ac:dyDescent="0.25">
      <c r="A20" s="69" t="s">
        <v>16</v>
      </c>
      <c r="B20" s="70"/>
      <c r="C20" s="70"/>
      <c r="D20" s="71"/>
      <c r="E20" s="5">
        <f>ROUND(0.0035*E18,2)</f>
        <v>0</v>
      </c>
    </row>
    <row r="21" spans="1:5" x14ac:dyDescent="0.25">
      <c r="A21" s="67" t="s">
        <v>25</v>
      </c>
      <c r="B21" s="68"/>
      <c r="C21" s="68"/>
      <c r="D21" s="68"/>
      <c r="E21" s="5">
        <f>5*2.25</f>
        <v>11.25</v>
      </c>
    </row>
    <row r="22" spans="1:5" x14ac:dyDescent="0.25">
      <c r="A22" s="67" t="s">
        <v>22</v>
      </c>
      <c r="B22" s="68"/>
      <c r="C22" s="68"/>
      <c r="D22" s="68"/>
      <c r="E22" s="5">
        <v>20</v>
      </c>
    </row>
    <row r="23" spans="1:5" x14ac:dyDescent="0.25">
      <c r="A23" s="69" t="s">
        <v>17</v>
      </c>
      <c r="B23" s="70"/>
      <c r="C23" s="71"/>
      <c r="D23" s="4" t="s">
        <v>10</v>
      </c>
      <c r="E23" s="5">
        <f>IF(SUM(E18:E22)&lt;100,0,SUM(E18:E22))</f>
        <v>0</v>
      </c>
    </row>
    <row r="24" spans="1:5" x14ac:dyDescent="0.25">
      <c r="A24" s="72" t="s">
        <v>18</v>
      </c>
      <c r="B24" s="73"/>
      <c r="C24" s="74"/>
      <c r="D24" s="46" t="str">
        <f>IF(SUM(D8:D8)=0,"",IF(SUM(D8:D8)=1,"1 Vehicle",SUM(D8:D8)&amp;" Vehicles"))</f>
        <v/>
      </c>
      <c r="E24" s="47">
        <f>E23*SUM(D7:D8)</f>
        <v>0</v>
      </c>
    </row>
    <row r="25" spans="1:5" ht="18.75" x14ac:dyDescent="0.3">
      <c r="A25" s="58" t="s">
        <v>28</v>
      </c>
      <c r="B25" s="59"/>
      <c r="C25" s="59"/>
      <c r="D25" s="59"/>
      <c r="E25" s="60"/>
    </row>
    <row r="26" spans="1:5" x14ac:dyDescent="0.25">
      <c r="A26" s="61" t="s">
        <v>36</v>
      </c>
      <c r="B26" s="62"/>
      <c r="C26" s="62"/>
      <c r="D26" s="63" t="s">
        <v>30</v>
      </c>
      <c r="E26" s="64"/>
    </row>
    <row r="27" spans="1:5" x14ac:dyDescent="0.25">
      <c r="A27" s="53" t="s">
        <v>26</v>
      </c>
      <c r="B27" s="48"/>
      <c r="C27" s="48"/>
      <c r="D27" t="s">
        <v>37</v>
      </c>
      <c r="E27" s="65"/>
    </row>
    <row r="28" spans="1:5" ht="14.45" customHeight="1" x14ac:dyDescent="0.25">
      <c r="A28" s="53" t="s">
        <v>27</v>
      </c>
      <c r="B28" s="48"/>
      <c r="C28" s="48"/>
      <c r="D28" t="s">
        <v>29</v>
      </c>
      <c r="E28" s="66"/>
    </row>
    <row r="29" spans="1:5" ht="18.75" x14ac:dyDescent="0.3">
      <c r="A29" s="58" t="s">
        <v>31</v>
      </c>
      <c r="B29" s="59"/>
      <c r="C29" s="59"/>
      <c r="D29" s="59"/>
      <c r="E29" s="60"/>
    </row>
    <row r="30" spans="1:5" x14ac:dyDescent="0.25">
      <c r="A30" s="50" t="s">
        <v>38</v>
      </c>
      <c r="B30" s="51" t="s">
        <v>39</v>
      </c>
      <c r="C30" s="51"/>
      <c r="D30" s="51" t="s">
        <v>32</v>
      </c>
      <c r="E30" s="52">
        <v>310062165</v>
      </c>
    </row>
    <row r="31" spans="1:5" x14ac:dyDescent="0.25">
      <c r="A31" s="53" t="s">
        <v>26</v>
      </c>
      <c r="B31" s="49" t="s">
        <v>40</v>
      </c>
      <c r="C31" s="49"/>
      <c r="D31" s="49"/>
      <c r="E31" s="54"/>
    </row>
    <row r="32" spans="1:5" x14ac:dyDescent="0.25">
      <c r="A32" s="55" t="s">
        <v>27</v>
      </c>
      <c r="B32" s="56" t="s">
        <v>41</v>
      </c>
      <c r="C32" s="56"/>
      <c r="D32" s="56"/>
      <c r="E32" s="57"/>
    </row>
  </sheetData>
  <sheetProtection algorithmName="SHA-512" hashValue="0TGZXtQgVxj20UDpC0pjzJj9Z0jLWdt8smb8HV5p0Ut4Rl9E0yFLUZ2Sd29SY80j0c1uk85J4Ms8WHmKbMal7Q==" saltValue="ALsp1PEZM3exOHsCTF5rDw==" spinCount="100000" sheet="1" formatColumns="0" formatRows="0"/>
  <sortState xmlns:xlrd2="http://schemas.microsoft.com/office/spreadsheetml/2017/richdata2" ref="A25:E53">
    <sortCondition ref="B25:B53" customList="1,2,3"/>
  </sortState>
  <dataValidations count="1">
    <dataValidation type="list" allowBlank="1" showInputMessage="1" showErrorMessage="1" error="Only Yes or No may be entered." sqref="D15:D17" xr:uid="{00000000-0002-0000-0000-000000000000}">
      <formula1>"Yes, No"</formula1>
    </dataValidation>
  </dataValidations>
  <pageMargins left="0.25" right="0.25" top="0.75" bottom="0.75" header="0.3" footer="0.3"/>
  <pageSetup scale="93" fitToHeight="0" orientation="portrait" r:id="rId1"/>
  <headerFooter>
    <oddFooter>Page &amp;P of &amp;N</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D48D107-A8DC-40BD-9996-F8B8F083AA49}">
  <dimension ref="A1:A2"/>
  <sheetViews>
    <sheetView workbookViewId="0">
      <selection activeCell="A7" sqref="A7"/>
    </sheetView>
  </sheetViews>
  <sheetFormatPr defaultRowHeight="15" x14ac:dyDescent="0.25"/>
  <cols>
    <col min="1" max="1" width="104.28515625" bestFit="1" customWidth="1"/>
  </cols>
  <sheetData>
    <row r="1" spans="1:1" ht="21" customHeight="1" thickBot="1" x14ac:dyDescent="0.4">
      <c r="A1" s="82" t="s">
        <v>34</v>
      </c>
    </row>
    <row r="2" spans="1:1" ht="168" customHeight="1" thickBot="1" x14ac:dyDescent="0.3">
      <c r="A2" s="81" t="s">
        <v>35</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Line 57-Explorer</vt:lpstr>
      <vt:lpstr>Instructions</vt:lpstr>
    </vt:vector>
  </TitlesOfParts>
  <Company>State of Louisiana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Austin Bachman</dc:creator>
  <cp:lastModifiedBy>Raymond McKnight (DOA)</cp:lastModifiedBy>
  <cp:lastPrinted>2019-06-21T13:53:41Z</cp:lastPrinted>
  <dcterms:created xsi:type="dcterms:W3CDTF">2016-08-11T20:23:26Z</dcterms:created>
  <dcterms:modified xsi:type="dcterms:W3CDTF">2026-06-25T13:30:13Z</dcterms:modified>
</cp:coreProperties>
</file>