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0FA37D30-F2C7-456C-9954-8E2B06717011}" xr6:coauthVersionLast="47" xr6:coauthVersionMax="47" xr10:uidLastSave="{00000000-0000-0000-0000-000000000000}"/>
  <bookViews>
    <workbookView xWindow="-28920" yWindow="-120" windowWidth="29040" windowHeight="15720" xr2:uid="{00000000-000D-0000-FFFF-FFFF00000000}"/>
  </bookViews>
  <sheets>
    <sheet name="Line 62 - Transi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6" i="1"/>
  <c r="E15" i="1"/>
  <c r="E20" i="1" l="1"/>
  <c r="E8" i="1" l="1"/>
  <c r="E24" i="1" l="1"/>
  <c r="E19" i="1" l="1"/>
  <c r="E18" i="1"/>
  <c r="E21" i="1" l="1"/>
  <c r="E23" i="1" s="1"/>
  <c r="E26" i="1" s="1"/>
  <c r="E27" i="1" s="1"/>
</calcChain>
</file>

<file path=xl/sharedStrings.xml><?xml version="1.0" encoding="utf-8"?>
<sst xmlns="http://schemas.openxmlformats.org/spreadsheetml/2006/main" count="71" uniqueCount="64">
  <si>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</si>
  <si>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</si>
  <si>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</si>
  <si>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</si>
  <si>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</si>
  <si>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</si>
  <si>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</si>
  <si>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</si>
  <si>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</si>
  <si>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</si>
  <si>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</si>
  <si>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</si>
  <si>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</si>
  <si>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</si>
  <si>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</si>
  <si>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</si>
  <si>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</si>
  <si>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</si>
  <si>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</si>
  <si>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</si>
  <si>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</si>
  <si>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</si>
  <si>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LA DEQ Waste Tire Fee (4 tires X $2.25 each)</t>
  </si>
  <si>
    <t>Total Cost for Each Vehicle</t>
  </si>
  <si>
    <t>Total Cost for All Vehicles</t>
  </si>
  <si>
    <t/>
  </si>
  <si>
    <t>Agency  Information</t>
  </si>
  <si>
    <t>LPAA Approval No</t>
  </si>
  <si>
    <t>Phone:</t>
  </si>
  <si>
    <t>Requisition No</t>
  </si>
  <si>
    <t>Email:</t>
  </si>
  <si>
    <t>Shopping Cart</t>
  </si>
  <si>
    <t>Vendor Information</t>
  </si>
  <si>
    <t xml:space="preserve">Vendor No. </t>
  </si>
  <si>
    <t>Contact Name:</t>
  </si>
  <si>
    <t>Premier Chrysler Dodge Jeep</t>
  </si>
  <si>
    <t>LA Safety Inspection Sticker - 1 Year</t>
  </si>
  <si>
    <t>Front Floor Mats</t>
  </si>
  <si>
    <t>CLA</t>
  </si>
  <si>
    <t>Additional Key Fobs (2)</t>
  </si>
  <si>
    <t>180-365 Days</t>
  </si>
  <si>
    <t>2.0L 4 Cylinder, 8 Speed Automatic</t>
  </si>
  <si>
    <t>69E-200A</t>
  </si>
  <si>
    <t>(Z2) Frozen White</t>
  </si>
  <si>
    <t>(S7) Magnetic</t>
  </si>
  <si>
    <t>(UV) Dark Blue</t>
  </si>
  <si>
    <t>(UM) Agate Black</t>
  </si>
  <si>
    <t>(TY) Silver</t>
  </si>
  <si>
    <t>(PQ) Race Red</t>
  </si>
  <si>
    <t>Fullsize Spare Tire</t>
  </si>
  <si>
    <t>STD</t>
  </si>
  <si>
    <t>87R</t>
  </si>
  <si>
    <t>Splash Guards</t>
  </si>
  <si>
    <t>97F</t>
  </si>
  <si>
    <t>Privacy Glass</t>
  </si>
  <si>
    <t>Rear Defrost</t>
  </si>
  <si>
    <t>Mike Solomon</t>
  </si>
  <si>
    <t>Ford Transit Connect
7-Passenger Van</t>
  </si>
  <si>
    <t>337-332-2145</t>
  </si>
  <si>
    <t>msolomon@courtesyautomotive.com</t>
  </si>
  <si>
    <t>Courtesy Ford</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</si>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</sst>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0" fillId="5" borderId="14" xfId="0" applyFill="1" applyBorder="1" applyAlignment="1" applyProtection="1">
      <alignment horizontal="center" wrapText="1"/>
      <protection locked="0"/>
    </xf>
    <xf numFmtId="0" fontId="0" fillId="0" borderId="6" xfId="0" applyBorder="1" applyAlignment="1" applyProtection="1">
      <alignment horizontal="center" wrapText="1"/>
      <protection hidden="1"/>
    </xf>
    <xf numFmtId="0" fontId="0" fillId="5" borderId="5"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5" xfId="1" applyFont="1" applyBorder="1" applyAlignment="1" applyProtection="1">
      <alignment horizontal="right"/>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44" fontId="0" fillId="0" borderId="6" xfId="0" applyNumberFormat="1" applyBorder="1" applyProtection="1">
      <protection locked="0" hidden="1"/>
    </xf>
    <xf numFmtId="0" fontId="9" fillId="0" borderId="6" xfId="0" applyFont="1" applyBorder="1" applyAlignment="1" applyProtection="1">
      <alignment horizontal="center"/>
      <protection hidden="1"/>
    </xf>
    <xf numFmtId="0" fontId="2" fillId="0" borderId="4" xfId="0" applyFont="1" applyBorder="1" applyAlignment="1">
      <alignment horizontal="right" vertical="top"/>
    </xf>
    <xf numFmtId="0" fontId="2" fillId="0" borderId="6" xfId="0" applyFont="1" applyBorder="1" applyAlignment="1">
      <alignment horizontal="center"/>
    </xf>
    <xf numFmtId="0" fontId="0" fillId="0" borderId="15" xfId="0" applyBorder="1" applyAlignment="1">
      <alignment horizontal="right"/>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0" fillId="0" borderId="14" xfId="0" applyBorder="1" applyAlignment="1" applyProtection="1">
      <alignment horizontal="center" wrapText="1"/>
      <protection hidden="1"/>
    </xf>
    <xf numFmtId="0" fontId="0" fillId="0" borderId="5" xfId="0" applyBorder="1" applyAlignment="1" applyProtection="1">
      <alignment horizontal="center" wrapText="1"/>
      <protection hidden="1"/>
    </xf>
    <xf numFmtId="0" fontId="6" fillId="0" borderId="4" xfId="0" applyFont="1" applyBorder="1" applyAlignment="1" applyProtection="1">
      <alignment horizontal="center" wrapText="1"/>
      <protection hidden="1"/>
    </xf>
    <xf numFmtId="0" fontId="0" fillId="0" borderId="4" xfId="0" applyBorder="1" applyAlignment="1" applyProtection="1">
      <alignment horizontal="center"/>
      <protection hidden="1"/>
    </xf>
    <xf numFmtId="0" fontId="5" fillId="4" borderId="18" xfId="0" applyFont="1" applyFill="1" applyBorder="1" applyAlignment="1" applyProtection="1">
      <alignment wrapText="1"/>
      <protection hidden="1"/>
    </xf>
    <xf numFmtId="0" fontId="4" fillId="3" borderId="18" xfId="0" applyFont="1" applyFill="1" applyBorder="1" applyAlignment="1" applyProtection="1">
      <alignment horizontal="center" wrapText="1"/>
      <protection hidden="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4" fillId="3" borderId="10" xfId="0" applyFont="1" applyFill="1" applyBorder="1" applyAlignment="1" applyProtection="1">
      <alignment horizontal="centerContinuous"/>
      <protection hidden="1"/>
    </xf>
    <xf numFmtId="0" fontId="4" fillId="3" borderId="11" xfId="0" applyFont="1" applyFill="1" applyBorder="1" applyAlignment="1" applyProtection="1">
      <alignment horizontal="centerContinuous"/>
      <protection hidden="1"/>
    </xf>
    <xf numFmtId="0" fontId="4" fillId="3" borderId="12" xfId="0" applyFont="1"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6" xfId="0" applyBorder="1" applyAlignment="1">
      <alignment horizontal="centerContinuous"/>
    </xf>
    <xf numFmtId="0" fontId="0" fillId="0" borderId="17" xfId="0" applyBorder="1" applyAlignment="1">
      <alignment horizontal="centerContinuous"/>
    </xf>
    <xf numFmtId="0" fontId="0" fillId="0" borderId="5" xfId="0" applyBorder="1" applyAlignment="1">
      <alignment horizontal="left"/>
    </xf>
    <xf numFmtId="0" fontId="0" fillId="5" borderId="5" xfId="0" applyFill="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view="pageLayout" zoomScaleNormal="75" workbookViewId="0">
      <selection activeCell="D9" sqref="D9"/>
    </sheetView>
  </sheetViews>
  <sheetFormatPr defaultRowHeight="15" x14ac:dyDescent="0.25"/>
  <cols>
    <col min="1" max="1" width="33.7109375" customWidth="1"/>
    <col min="2" max="2" width="14.28515625" customWidth="1"/>
    <col min="3" max="3" width="16.7109375" customWidth="1"/>
    <col min="4" max="4" width="17" customWidth="1"/>
    <col min="5" max="5" width="16.7109375" customWidth="1"/>
  </cols>
  <sheetData>
    <row r="1" spans="1:5" ht="15.75" thickBot="1" x14ac:dyDescent="0.3">
      <c r="A1" s="36" t="s">
        <v>62</v>
      </c>
      <c r="E1" s="37">
        <v>44866</v>
      </c>
    </row>
    <row r="2" spans="1:5" ht="19.5" thickTop="1" x14ac:dyDescent="0.3">
      <c r="A2" s="38" t="s">
        <v>0</v>
      </c>
      <c r="B2" s="39"/>
      <c r="C2" s="39"/>
      <c r="D2" s="39"/>
      <c r="E2" s="40"/>
    </row>
    <row r="3" spans="1:5" ht="21" x14ac:dyDescent="0.35">
      <c r="A3" s="41" t="s">
        <v>1</v>
      </c>
      <c r="B3" s="42"/>
      <c r="C3" s="42"/>
      <c r="D3" s="42"/>
      <c r="E3" s="43"/>
    </row>
    <row r="4" spans="1:5" ht="42" x14ac:dyDescent="0.35">
      <c r="A4" s="32" t="s">
        <v>57</v>
      </c>
      <c r="B4" s="1" t="s">
        <v>2</v>
      </c>
      <c r="C4" s="2">
        <v>62</v>
      </c>
      <c r="D4" s="3" t="s">
        <v>3</v>
      </c>
      <c r="E4" s="24" t="s">
        <v>40</v>
      </c>
    </row>
    <row r="5" spans="1:5" x14ac:dyDescent="0.25">
      <c r="A5" s="4" t="s">
        <v>4</v>
      </c>
      <c r="B5" s="1">
        <v>4400023793</v>
      </c>
      <c r="C5" s="1" t="s">
        <v>5</v>
      </c>
      <c r="D5" s="52" t="s">
        <v>60</v>
      </c>
      <c r="E5" s="53"/>
    </row>
    <row r="6" spans="1:5" ht="21" x14ac:dyDescent="0.35">
      <c r="A6" s="44" t="s">
        <v>6</v>
      </c>
      <c r="B6" s="45"/>
      <c r="C6" s="45"/>
      <c r="D6" s="45"/>
      <c r="E6" s="46"/>
    </row>
    <row r="7" spans="1:5" x14ac:dyDescent="0.25">
      <c r="A7" s="6" t="s">
        <v>7</v>
      </c>
      <c r="B7" s="7" t="s">
        <v>8</v>
      </c>
      <c r="C7" s="7" t="s">
        <v>9</v>
      </c>
      <c r="D7" s="7" t="s">
        <v>10</v>
      </c>
      <c r="E7" s="8" t="s">
        <v>11</v>
      </c>
    </row>
    <row r="8" spans="1:5" x14ac:dyDescent="0.25">
      <c r="A8" s="9" t="s">
        <v>41</v>
      </c>
      <c r="B8" s="10" t="s">
        <v>42</v>
      </c>
      <c r="C8" s="11">
        <v>33791</v>
      </c>
      <c r="D8" s="12">
        <v>0</v>
      </c>
      <c r="E8" s="13">
        <f>$C8*D8</f>
        <v>0</v>
      </c>
    </row>
    <row r="9" spans="1:5" ht="18.75" x14ac:dyDescent="0.3">
      <c r="A9" s="47" t="s">
        <v>12</v>
      </c>
      <c r="B9" s="48"/>
      <c r="C9" s="48"/>
      <c r="D9" s="48"/>
      <c r="E9" s="49"/>
    </row>
    <row r="10" spans="1:5" x14ac:dyDescent="0.25">
      <c r="A10" s="28" t="s">
        <v>43</v>
      </c>
      <c r="B10" s="14"/>
      <c r="C10" s="30" t="s">
        <v>44</v>
      </c>
      <c r="D10" s="14" t="s">
        <v>63</v>
      </c>
      <c r="E10" s="15"/>
    </row>
    <row r="11" spans="1:5" x14ac:dyDescent="0.25">
      <c r="A11" s="28" t="s">
        <v>45</v>
      </c>
      <c r="B11" s="14"/>
      <c r="C11" s="30" t="s">
        <v>46</v>
      </c>
      <c r="D11" s="14" t="s">
        <v>63</v>
      </c>
      <c r="E11" s="15"/>
    </row>
    <row r="12" spans="1:5" x14ac:dyDescent="0.25">
      <c r="A12" s="29" t="s">
        <v>47</v>
      </c>
      <c r="B12" s="16"/>
      <c r="C12" s="31" t="s">
        <v>48</v>
      </c>
      <c r="D12" s="16" t="s">
        <v>63</v>
      </c>
      <c r="E12" s="15"/>
    </row>
    <row r="13" spans="1:5" ht="18.75" x14ac:dyDescent="0.3">
      <c r="A13" s="54" t="s">
        <v>13</v>
      </c>
      <c r="B13" s="55"/>
      <c r="C13" s="55"/>
      <c r="D13" s="55"/>
      <c r="E13" s="56"/>
    </row>
    <row r="14" spans="1:5" x14ac:dyDescent="0.25">
      <c r="A14" s="6" t="s">
        <v>14</v>
      </c>
      <c r="B14" s="7" t="s">
        <v>15</v>
      </c>
      <c r="C14" s="7" t="s">
        <v>16</v>
      </c>
      <c r="D14" s="7" t="s">
        <v>17</v>
      </c>
      <c r="E14" s="8" t="s">
        <v>11</v>
      </c>
    </row>
    <row r="15" spans="1:5" x14ac:dyDescent="0.25">
      <c r="A15" s="9" t="s">
        <v>49</v>
      </c>
      <c r="B15" s="5" t="s">
        <v>50</v>
      </c>
      <c r="C15" s="17">
        <v>0</v>
      </c>
      <c r="D15" s="12"/>
      <c r="E15" s="13">
        <f>IF(D15="Yes",$C15*SUM($D$8,$D$12),0)</f>
        <v>0</v>
      </c>
    </row>
    <row r="16" spans="1:5" x14ac:dyDescent="0.25">
      <c r="A16" s="9" t="s">
        <v>39</v>
      </c>
      <c r="B16" s="5" t="s">
        <v>51</v>
      </c>
      <c r="C16" s="17">
        <v>114</v>
      </c>
      <c r="D16" s="12"/>
      <c r="E16" s="13">
        <f t="shared" ref="E16" si="0">IF(D16="Yes",$C16*SUM($D$8,$D$12),0)</f>
        <v>0</v>
      </c>
    </row>
    <row r="17" spans="1:5" x14ac:dyDescent="0.25">
      <c r="A17" s="9" t="s">
        <v>37</v>
      </c>
      <c r="B17" s="5" t="s">
        <v>38</v>
      </c>
      <c r="C17" s="18">
        <v>121</v>
      </c>
      <c r="D17" s="12"/>
      <c r="E17" s="13">
        <f>IF(D17="Yes",$C17*SUM($D$8,$D$12),0)</f>
        <v>0</v>
      </c>
    </row>
    <row r="18" spans="1:5" x14ac:dyDescent="0.25">
      <c r="A18" s="9" t="s">
        <v>52</v>
      </c>
      <c r="B18" s="5" t="s">
        <v>53</v>
      </c>
      <c r="C18" s="17">
        <v>128</v>
      </c>
      <c r="D18" s="12"/>
      <c r="E18" s="13">
        <f>IF(D18="Yes",$C18*SUM($D$8,$D$12),0)</f>
        <v>0</v>
      </c>
    </row>
    <row r="19" spans="1:5" x14ac:dyDescent="0.25">
      <c r="A19" s="9" t="s">
        <v>54</v>
      </c>
      <c r="B19" s="5">
        <v>924</v>
      </c>
      <c r="C19" s="17">
        <v>396</v>
      </c>
      <c r="D19" s="12"/>
      <c r="E19" s="13">
        <f t="shared" ref="E19" si="1">IF(D19="Yes",$C19*SUM($D$8,$D$12),0)</f>
        <v>0</v>
      </c>
    </row>
    <row r="20" spans="1:5" x14ac:dyDescent="0.25">
      <c r="A20" s="9" t="s">
        <v>55</v>
      </c>
      <c r="B20" s="5">
        <v>545</v>
      </c>
      <c r="C20" s="18">
        <v>342</v>
      </c>
      <c r="D20" s="12"/>
      <c r="E20" s="13">
        <f>IF(D20="Yes",$C20*SUM($D$8,$D$12),0)</f>
        <v>0</v>
      </c>
    </row>
    <row r="21" spans="1:5" x14ac:dyDescent="0.25">
      <c r="A21" s="33" t="s">
        <v>18</v>
      </c>
      <c r="B21" s="5"/>
      <c r="C21" s="5"/>
      <c r="D21" s="10" t="s">
        <v>19</v>
      </c>
      <c r="E21" s="19">
        <f>IF(SUM(D8:D8)=0,0,SUM(E8:E20)/SUM(D8:D8))</f>
        <v>0</v>
      </c>
    </row>
    <row r="22" spans="1:5" ht="18.75" x14ac:dyDescent="0.3">
      <c r="A22" s="57" t="s">
        <v>20</v>
      </c>
      <c r="B22" s="58"/>
      <c r="C22" s="58"/>
      <c r="D22" s="58"/>
      <c r="E22" s="59"/>
    </row>
    <row r="23" spans="1:5" x14ac:dyDescent="0.25">
      <c r="A23" s="60" t="s">
        <v>21</v>
      </c>
      <c r="B23" s="61"/>
      <c r="C23" s="61"/>
      <c r="D23" s="61"/>
      <c r="E23" s="23">
        <f>ROUND(0.0035*E21,2)</f>
        <v>0</v>
      </c>
    </row>
    <row r="24" spans="1:5" x14ac:dyDescent="0.25">
      <c r="A24" s="60" t="s">
        <v>22</v>
      </c>
      <c r="B24" s="61"/>
      <c r="C24" s="61"/>
      <c r="D24" s="61"/>
      <c r="E24" s="13">
        <f>4*2.25</f>
        <v>9</v>
      </c>
    </row>
    <row r="25" spans="1:5" x14ac:dyDescent="0.25">
      <c r="A25" s="60" t="s">
        <v>36</v>
      </c>
      <c r="B25" s="61"/>
      <c r="C25" s="61"/>
      <c r="D25" s="61"/>
      <c r="E25" s="13">
        <v>18</v>
      </c>
    </row>
    <row r="26" spans="1:5" x14ac:dyDescent="0.25">
      <c r="A26" s="60" t="s">
        <v>23</v>
      </c>
      <c r="B26" s="61"/>
      <c r="C26" s="61"/>
      <c r="D26" s="10" t="s">
        <v>19</v>
      </c>
      <c r="E26" s="13">
        <f>IF(SUM(E21:E25)&lt;100,0,SUM(E21:E25))</f>
        <v>0</v>
      </c>
    </row>
    <row r="27" spans="1:5" x14ac:dyDescent="0.25">
      <c r="A27" s="60" t="s">
        <v>24</v>
      </c>
      <c r="B27" s="61"/>
      <c r="C27" s="61"/>
      <c r="D27" s="10" t="s">
        <v>25</v>
      </c>
      <c r="E27" s="13">
        <f>E26*SUM(D8:D8)</f>
        <v>0</v>
      </c>
    </row>
    <row r="28" spans="1:5" ht="18.75" x14ac:dyDescent="0.3">
      <c r="A28" s="57" t="s">
        <v>26</v>
      </c>
      <c r="B28" s="58"/>
      <c r="C28" s="58"/>
      <c r="D28" s="58"/>
      <c r="E28" s="59"/>
    </row>
    <row r="29" spans="1:5" x14ac:dyDescent="0.25">
      <c r="A29" s="20" t="s">
        <v>34</v>
      </c>
      <c r="B29" s="65"/>
      <c r="C29" s="65"/>
      <c r="D29" s="21" t="s">
        <v>27</v>
      </c>
      <c r="E29" s="22"/>
    </row>
    <row r="30" spans="1:5" x14ac:dyDescent="0.25">
      <c r="A30" s="20" t="s">
        <v>28</v>
      </c>
      <c r="B30" s="65"/>
      <c r="C30" s="65"/>
      <c r="D30" s="21" t="s">
        <v>29</v>
      </c>
      <c r="E30" s="22"/>
    </row>
    <row r="31" spans="1:5" x14ac:dyDescent="0.25">
      <c r="A31" s="20" t="s">
        <v>30</v>
      </c>
      <c r="B31" s="65"/>
      <c r="C31" s="65"/>
      <c r="D31" s="21" t="s">
        <v>31</v>
      </c>
      <c r="E31" s="22"/>
    </row>
    <row r="32" spans="1:5" ht="18.75" x14ac:dyDescent="0.3">
      <c r="A32" s="57" t="s">
        <v>32</v>
      </c>
      <c r="B32" s="58"/>
      <c r="C32" s="58"/>
      <c r="D32" s="58"/>
      <c r="E32" s="59"/>
    </row>
    <row r="33" spans="1:5" x14ac:dyDescent="0.25">
      <c r="A33" s="25" t="s">
        <v>35</v>
      </c>
      <c r="B33" s="64" t="s">
        <v>56</v>
      </c>
      <c r="C33" s="64"/>
      <c r="D33" s="21" t="s">
        <v>33</v>
      </c>
      <c r="E33" s="26">
        <v>3100062165</v>
      </c>
    </row>
    <row r="34" spans="1:5" x14ac:dyDescent="0.25">
      <c r="A34" s="20" t="s">
        <v>28</v>
      </c>
      <c r="B34" s="50" t="s">
        <v>58</v>
      </c>
      <c r="C34" s="50"/>
      <c r="D34" s="50"/>
      <c r="E34" s="51"/>
    </row>
    <row r="35" spans="1:5" ht="15.75" thickBot="1" x14ac:dyDescent="0.3">
      <c r="A35" s="27" t="s">
        <v>30</v>
      </c>
      <c r="B35" s="62" t="s">
        <v>59</v>
      </c>
      <c r="C35" s="62"/>
      <c r="D35" s="62"/>
      <c r="E35" s="63"/>
    </row>
    <row r="36" spans="1:5" ht="15.75" thickTop="1" x14ac:dyDescent="0.25"/>
  </sheetData>
  <sheetProtection algorithmName="SHA-512" hashValue="2lJBBxJ8uu7wLWiL5XluyTqiyZda9d09Vo+5WkwEaDFPxp+ZbEnGYH5ap61x+eA1eSfjEz2sqZ8skKMENNr9fg==" saltValue="6KFkgqm0MPsVYH1eou1IiQ==" spinCount="100000" sheet="1" objects="1" scenarios="1"/>
  <mergeCells count="4">
    <mergeCell ref="B33:C33"/>
    <mergeCell ref="B29:C29"/>
    <mergeCell ref="B30:C30"/>
    <mergeCell ref="B31:C31"/>
  </mergeCells>
  <dataValidations count="2">
    <dataValidation allowBlank="1" showInputMessage="1" showErrorMessage="1" error="Only one vehicle configuration may be used on each spreadsheet." sqref="D8" xr:uid="{00000000-0002-0000-0000-000000000000}"/>
    <dataValidation type="list" allowBlank="1" showInputMessage="1" showErrorMessage="1" sqref="D15:D20" xr:uid="{00000000-0002-0000-0000-000001000000}">
      <formula1>"Yes, "</formula1>
    </dataValidation>
  </dataValidations>
  <pageMargins left="0.7" right="0.7" top="0.75" bottom="0.75" header="0.3" footer="0.3"/>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2" sqref="A12:A13"/>
    </sheetView>
  </sheetViews>
  <sheetFormatPr defaultRowHeight="15" x14ac:dyDescent="0.25"/>
  <cols>
    <col min="1" max="1" width="100.7109375" customWidth="1"/>
  </cols>
  <sheetData>
    <row r="1" spans="1:1" ht="21.75" thickBot="1" x14ac:dyDescent="0.4">
      <c r="A1" s="35" t="s">
        <v>1</v>
      </c>
    </row>
    <row r="2" spans="1:1" ht="210.75" thickBot="1" x14ac:dyDescent="0.3">
      <c r="A2" s="34"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5F30BE-6A36-484E-B161-640F6C8EC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342C8B-A369-4059-A75D-B8FCCF2CDC9F}">
  <ds:schemaRefs>
    <ds:schemaRef ds:uri="http://schemas.microsoft.com/sharepoint/v3/contenttype/forms"/>
  </ds:schemaRefs>
</ds:datastoreItem>
</file>

<file path=customXml/itemProps3.xml><?xml version="1.0" encoding="utf-8"?>
<ds:datastoreItem xmlns:ds="http://schemas.openxmlformats.org/officeDocument/2006/customXml" ds:itemID="{EB86C497-9E7B-4EF8-AE2A-ABB7786C005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62 - Transit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2020-01-29T21:16:17Z</cp:lastPrinted>
  <dcterms:created xsi:type="dcterms:W3CDTF">2019-01-03T16:55:16Z</dcterms:created>
  <dcterms:modified xsi:type="dcterms:W3CDTF">2026-04-28T13:42:33Z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